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Archivos_2015\IOMA nuevo\Liquidaciones Recepcionadas\OBRAS SOCIALES\AUMENTOS OBRAS SOCIALES\2021\AVALIAN\"/>
    </mc:Choice>
  </mc:AlternateContent>
  <bookViews>
    <workbookView xWindow="0" yWindow="0" windowWidth="21600" windowHeight="9435"/>
  </bookViews>
  <sheets>
    <sheet name="Valores" sheetId="2" r:id="rId1"/>
    <sheet name="Nomenclador de Practicas" sheetId="3" r:id="rId2"/>
  </sheets>
  <definedNames>
    <definedName name="_xlnm.Print_Area" localSheetId="1">'Nomenclador de Practicas'!$A$1:$E$157</definedName>
    <definedName name="_xlnm.Print_Area" localSheetId="0">Valores!$B$1:$V$46</definedName>
    <definedName name="_xlnm.Print_Titles" localSheetId="0">Valores!$1:$4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2" l="1"/>
  <c r="Y9" i="2"/>
  <c r="Y8" i="2"/>
  <c r="Y6" i="2"/>
  <c r="Y7" i="2"/>
  <c r="Y5" i="2"/>
  <c r="W40" i="2"/>
  <c r="X40" i="2" s="1"/>
  <c r="Y40" i="2" s="1"/>
  <c r="W11" i="2"/>
  <c r="X11" i="2" s="1"/>
  <c r="Y11" i="2" s="1"/>
  <c r="W12" i="2"/>
  <c r="X12" i="2" s="1"/>
  <c r="Y12" i="2" s="1"/>
  <c r="W13" i="2"/>
  <c r="X13" i="2" s="1"/>
  <c r="Y13" i="2" s="1"/>
  <c r="W14" i="2"/>
  <c r="X14" i="2" s="1"/>
  <c r="Y14" i="2" s="1"/>
  <c r="W15" i="2"/>
  <c r="X15" i="2" s="1"/>
  <c r="Y15" i="2" s="1"/>
  <c r="W16" i="2"/>
  <c r="X16" i="2" s="1"/>
  <c r="Y16" i="2" s="1"/>
  <c r="W17" i="2"/>
  <c r="X17" i="2" s="1"/>
  <c r="Y17" i="2" s="1"/>
  <c r="W18" i="2"/>
  <c r="X18" i="2" s="1"/>
  <c r="Y18" i="2" s="1"/>
  <c r="W19" i="2"/>
  <c r="X19" i="2" s="1"/>
  <c r="Y19" i="2" s="1"/>
  <c r="W20" i="2"/>
  <c r="X20" i="2" s="1"/>
  <c r="Y20" i="2" s="1"/>
  <c r="W21" i="2"/>
  <c r="X21" i="2" s="1"/>
  <c r="Y21" i="2" s="1"/>
  <c r="W22" i="2"/>
  <c r="X22" i="2" s="1"/>
  <c r="Y22" i="2" s="1"/>
  <c r="W23" i="2"/>
  <c r="X23" i="2" s="1"/>
  <c r="Y23" i="2" s="1"/>
  <c r="W24" i="2"/>
  <c r="X24" i="2" s="1"/>
  <c r="Y24" i="2" s="1"/>
  <c r="W25" i="2"/>
  <c r="X25" i="2" s="1"/>
  <c r="Y25" i="2" s="1"/>
  <c r="W26" i="2"/>
  <c r="X26" i="2" s="1"/>
  <c r="Y26" i="2" s="1"/>
  <c r="W27" i="2"/>
  <c r="X27" i="2" s="1"/>
  <c r="Y27" i="2" s="1"/>
  <c r="W28" i="2"/>
  <c r="X28" i="2" s="1"/>
  <c r="Y28" i="2" s="1"/>
  <c r="W29" i="2"/>
  <c r="X29" i="2" s="1"/>
  <c r="Y29" i="2" s="1"/>
  <c r="W30" i="2"/>
  <c r="X30" i="2" s="1"/>
  <c r="Y30" i="2" s="1"/>
  <c r="W31" i="2"/>
  <c r="X31" i="2" s="1"/>
  <c r="Y31" i="2" s="1"/>
  <c r="W32" i="2"/>
  <c r="X32" i="2" s="1"/>
  <c r="Y32" i="2" s="1"/>
  <c r="W33" i="2"/>
  <c r="X33" i="2" s="1"/>
  <c r="Y33" i="2" s="1"/>
  <c r="W34" i="2"/>
  <c r="X34" i="2" s="1"/>
  <c r="Y34" i="2" s="1"/>
  <c r="W35" i="2"/>
  <c r="X35" i="2" s="1"/>
  <c r="Y35" i="2" s="1"/>
  <c r="W36" i="2"/>
  <c r="X36" i="2" s="1"/>
  <c r="Y36" i="2" s="1"/>
  <c r="W37" i="2"/>
  <c r="X37" i="2" s="1"/>
  <c r="Y37" i="2" s="1"/>
</calcChain>
</file>

<file path=xl/sharedStrings.xml><?xml version="1.0" encoding="utf-8"?>
<sst xmlns="http://schemas.openxmlformats.org/spreadsheetml/2006/main" count="195" uniqueCount="103">
  <si>
    <t xml:space="preserve">ANEXO AL CONVENIO ACA SALUD </t>
  </si>
  <si>
    <t xml:space="preserve">Nomenclador de prácticas </t>
  </si>
  <si>
    <t>Prestaciones incluidas:</t>
  </si>
  <si>
    <t>Consulta Psicológica (33.60.07)</t>
  </si>
  <si>
    <t>Psicoterapia individual (33.01.01)</t>
  </si>
  <si>
    <t>Orientación a padres (33.01.01)</t>
  </si>
  <si>
    <t>Psicoterapia educacional (33.01.01)</t>
  </si>
  <si>
    <t>Psicoterapia Familiar (33.01.03 )</t>
  </si>
  <si>
    <t>Psicoterapia de Pareja (33.01.04 )</t>
  </si>
  <si>
    <t>Psicoterapia grupal (33.01.02)</t>
  </si>
  <si>
    <t>Psicodiagnóstico: Pruebas Psicométricas (33.01.11)</t>
  </si>
  <si>
    <t>Psicodiagnóstico: Pruebas Proyectivas (33.01.12)</t>
  </si>
  <si>
    <t>Evaluación Neurocognitiva (33.01.11)</t>
  </si>
  <si>
    <t>Psicoterapia Domicilio/Internación (33.01.06)</t>
  </si>
  <si>
    <t>Psicoprofilaxis Quirúrgica/Obstétrica (22.02.03)</t>
  </si>
  <si>
    <t>Psicoterapia Individual Discapacidad (60.60.37)</t>
  </si>
  <si>
    <t>Atención Urgencia (33.01.05)</t>
  </si>
  <si>
    <t>Código</t>
  </si>
  <si>
    <t>Prestación</t>
  </si>
  <si>
    <t xml:space="preserve">33.60.07 </t>
  </si>
  <si>
    <t>Consulta Primaria</t>
  </si>
  <si>
    <t xml:space="preserve">33.01.01 </t>
  </si>
  <si>
    <t>Psicoterapia individual</t>
  </si>
  <si>
    <t>Orientación a Padres</t>
  </si>
  <si>
    <t>Psicoterapia educacional</t>
  </si>
  <si>
    <t>33.01.03</t>
  </si>
  <si>
    <t>Psicoterapia Familiar</t>
  </si>
  <si>
    <t>33.01.04</t>
  </si>
  <si>
    <t>Psicoterapia de Pareja</t>
  </si>
  <si>
    <t>33.01.02</t>
  </si>
  <si>
    <t>Psicoterapia Grupal</t>
  </si>
  <si>
    <t>33.01.11</t>
  </si>
  <si>
    <t>Pruebas Psicométricas</t>
  </si>
  <si>
    <t>33.01.12</t>
  </si>
  <si>
    <t>Pruebas Proyectivas/ Test de Rorschach</t>
  </si>
  <si>
    <t>Evaluación Neurocognitiva</t>
  </si>
  <si>
    <t>33.01.06</t>
  </si>
  <si>
    <t>Psicoterapia Domicilio/Internación</t>
  </si>
  <si>
    <t>22.02.03</t>
  </si>
  <si>
    <t>Psicoprofilaxis Quirúrgica/Obstétrica</t>
  </si>
  <si>
    <t>60.60.37</t>
  </si>
  <si>
    <t>Psicoterapia Individual Discapacidad</t>
  </si>
  <si>
    <t>33.01.05</t>
  </si>
  <si>
    <t>Atención Urgencia</t>
  </si>
  <si>
    <t>Las categorías de prestadores se han establecido en función de la antigüedad de expedición de título, en los siguientes rangos:</t>
  </si>
  <si>
    <t>A.- hasta 3 años de expedición de título;</t>
  </si>
  <si>
    <t>C.- desde los ocho años en delante de antigüedad de expedición de título. El Colegio deberá certificar la condición de cada prestador del padrón y comunicarlo a ACA Salud.</t>
  </si>
  <si>
    <t>B.- desde 3 años y un día hasta los ocho años de expedición de título</t>
  </si>
  <si>
    <t>975052 - COLEGIO DE PSICOLOGOS DE LA PCIA. DE BS.AS - CONSEJO SUP.</t>
  </si>
  <si>
    <r>
      <t>CONSULTA PRIMARIA: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Se reconocerá 1 por profesional en el año.</t>
    </r>
  </si>
  <si>
    <r>
      <t>PSICOTERAPIA INDIVIDUAL</t>
    </r>
    <r>
      <rPr>
        <u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por sesión mínima de 40 minutos – debidamente autorizada. Se reconocerán 4 sesiones mensuales, 30 sesiones al año.</t>
    </r>
  </si>
  <si>
    <r>
      <t>PSICOTERAPIA INDIVIDUAL NIÑOS – ENTREVISTA DE ORIENTACION A PADRES: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Se reconocerán hasta 2 sesiones mensuales, 12 sesiones al año. Se descuentan de las 30 anuales.</t>
    </r>
  </si>
  <si>
    <r>
      <t>PSICOTERAPIA EDUCACIONAL</t>
    </r>
    <r>
      <rPr>
        <u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Se descontarán de las 30 sesiones anuales del PMO. Se reconocerán 4 sesiones mensuales.</t>
    </r>
  </si>
  <si>
    <r>
      <t>PSICOTERAPIA FAMILIAR (330103)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Por sesión mínima de 50 minutos, debidamente autorizada. Se reconocerán 2 sesiones mensuales, 12 sesiones al año.</t>
    </r>
  </si>
  <si>
    <r>
      <t>PSICOTERAPIA DE PAREJA (330104):</t>
    </r>
    <r>
      <rPr>
        <sz val="12"/>
        <color theme="1"/>
        <rFont val="Arial"/>
        <family val="2"/>
      </rPr>
      <t xml:space="preserve"> Por sesión mínima de 50 minutos, debidamente autorizada. Se reconocerán 2 sesiones mensuales, 12 sesiones al año.</t>
    </r>
  </si>
  <si>
    <r>
      <t xml:space="preserve">PSICOTERAPIA GRUPAL (330102): </t>
    </r>
    <r>
      <rPr>
        <sz val="12"/>
        <color theme="1"/>
        <rFont val="Arial"/>
        <family val="2"/>
      </rPr>
      <t>Se descontarán de las 30 sesiones anuales del PMO. Se reconocerán 4 sesiones mensuales.</t>
    </r>
  </si>
  <si>
    <r>
      <t>PSICODIAGNOSTICO: PRUEBAS PSICOMETRICAS</t>
    </r>
    <r>
      <rPr>
        <b/>
        <sz val="12"/>
        <color theme="1"/>
        <rFont val="Arial"/>
        <family val="2"/>
      </rPr>
      <t xml:space="preserve"> (33.01.11). </t>
    </r>
    <r>
      <rPr>
        <sz val="12"/>
        <color theme="1"/>
        <rFont val="Arial"/>
        <family val="2"/>
      </rPr>
      <t>Batería de un mínimo de 4 test – Se reconocerá sólo en niños, una por año.</t>
    </r>
  </si>
  <si>
    <r>
      <t>PSICODIAGNOSTICO: PRUEBAS PROYECTIVAS</t>
    </r>
    <r>
      <rPr>
        <b/>
        <sz val="12"/>
        <color theme="1"/>
        <rFont val="Arial"/>
        <family val="2"/>
      </rPr>
      <t xml:space="preserve"> (33.01.12). </t>
    </r>
    <r>
      <rPr>
        <sz val="12"/>
        <color theme="1"/>
        <rFont val="Arial"/>
        <family val="2"/>
      </rPr>
      <t>Batería de un mínimo de 4 test – Se reconocerá una por año.</t>
    </r>
  </si>
  <si>
    <r>
      <t>EVALUACION NEUCOGNITIVA</t>
    </r>
    <r>
      <rPr>
        <b/>
        <sz val="12"/>
        <color theme="1"/>
        <rFont val="Arial"/>
        <family val="2"/>
      </rPr>
      <t xml:space="preserve"> (33.01.11). </t>
    </r>
    <r>
      <rPr>
        <sz val="12"/>
        <color theme="1"/>
        <rFont val="Arial"/>
        <family val="2"/>
      </rPr>
      <t>Se reconocerá acompañado de H. Clínica que incluya mini mental, con autorización previa de la Obra Social.</t>
    </r>
  </si>
  <si>
    <r>
      <t>Psicoterapia Domicilio/Internación (33.01.06):</t>
    </r>
    <r>
      <rPr>
        <sz val="12"/>
        <color theme="1"/>
        <rFont val="Arial"/>
        <family val="2"/>
      </rPr>
      <t xml:space="preserve"> Se acompañará con H. Clínica y autorización de la Obra Social</t>
    </r>
  </si>
  <si>
    <r>
      <t>Psicoprofilaxis Quirúrgica/Obstétrica (22.02.03):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Módulo mensual con autorización previa de Aca Salud. </t>
    </r>
  </si>
  <si>
    <r>
      <t>Psicoterapia Individual Discapacidad (60.60.37):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Se reconocerán 30 sesiones anuales, 1 por semana. Se acompañará con H. Clínica con autorización previa de la obra social. </t>
    </r>
  </si>
  <si>
    <r>
      <t>Atención Urgencia (33.01.05)</t>
    </r>
    <r>
      <rPr>
        <b/>
        <sz val="12"/>
        <color theme="1"/>
        <rFont val="Arial"/>
        <family val="2"/>
      </rPr>
      <t xml:space="preserve">: </t>
    </r>
    <r>
      <rPr>
        <sz val="12"/>
        <color theme="1"/>
        <rFont val="Arial"/>
        <family val="2"/>
      </rPr>
      <t>Se reconocerán 5 sesiones anuales, sin autorización previa.</t>
    </r>
  </si>
  <si>
    <t>PRESTACION</t>
  </si>
  <si>
    <t>CONSULTA PRIMARIA</t>
  </si>
  <si>
    <t>A</t>
  </si>
  <si>
    <t>B</t>
  </si>
  <si>
    <t>C</t>
  </si>
  <si>
    <t>PSICOTERAPIA INDIVIDUAL</t>
  </si>
  <si>
    <t>PSICOTERAPIA EDUCACIONAL</t>
  </si>
  <si>
    <t>PSICOTERAPIA FAMILIAR</t>
  </si>
  <si>
    <t>PSICOTERAPIA DE PAREJA</t>
  </si>
  <si>
    <t>PSICOTERAPIA GRUPAL</t>
  </si>
  <si>
    <t>PSICODIAGNOSTICO: PRUEBAS PSICOMETRICAS</t>
  </si>
  <si>
    <t>EVALUACION NEUROCOGNITIVA</t>
  </si>
  <si>
    <t>PSICOTERAPIA DOMICILIO/INTERNACION</t>
  </si>
  <si>
    <t>PSICOPROFILAXIS QUIRURGICA/OBSTETRICA</t>
  </si>
  <si>
    <t>PSICOTERAPIA INDIVIDUAL DISCAPACIDAD</t>
  </si>
  <si>
    <t>ATENCION URGENCIA</t>
  </si>
  <si>
    <t>Se descontarán de las 30 sesiones anuales del PMO. Se reconocerán 4 sesiones mensuales.</t>
  </si>
  <si>
    <t>Por sesión mínima de 50 minutos, debidamente autorizada. Se reconocerán 2 sesiones mensuales, 12 sesiones al año.</t>
  </si>
  <si>
    <t xml:space="preserve"> Se descontarán de las 30 sesiones anuales del PMO. Se reconocerán 4 sesiones mensuales.</t>
  </si>
  <si>
    <t>Batería de un mínimo de 4 test – Se reconocerá sólo en niños, una por año.</t>
  </si>
  <si>
    <t xml:space="preserve"> Batería de un mínimo de 4 test – Se reconocerá una por año.</t>
  </si>
  <si>
    <t>Se reconocerá acompañado de H. Clínica que incluya mini mental, con autorización previa de la Obra Social.</t>
  </si>
  <si>
    <t>Se acompañará con H. Clínica y autorización de la Obra Social</t>
  </si>
  <si>
    <t xml:space="preserve">Módulo mensual con autorización previa de Aca Salud. </t>
  </si>
  <si>
    <t xml:space="preserve">Se reconocerán 30 sesiones anuales, 1 por semana. Se acompañará con H. Clínica con autorización previa de la obra social. </t>
  </si>
  <si>
    <t>Se reconocerán 5 sesiones anuales, sin autorización previa.</t>
  </si>
  <si>
    <t>Por sesión mínima de 40 minutos – debidamente autorizada. Se reconocerán 4 sesiones mensuales, 30 sesiones al año.</t>
  </si>
  <si>
    <t>Se reconocerá 1 por profesional en el año</t>
  </si>
  <si>
    <t>PSICODIAGNOSTICO: PRUEBAS PROYECTIVAS</t>
  </si>
  <si>
    <t>s/ LEY</t>
  </si>
  <si>
    <t>CAT.</t>
  </si>
  <si>
    <t>s/ ley</t>
  </si>
  <si>
    <t xml:space="preserve">975052 - COLEGIO DE PSICOLOGOS DE LA PROVINCIA DE BUENOS AIRES (Cons. SUPERIOR) </t>
  </si>
  <si>
    <t>COD AVALIAN</t>
  </si>
  <si>
    <t>COD.</t>
  </si>
  <si>
    <t>VALOR</t>
  </si>
  <si>
    <r>
      <rPr>
        <b/>
        <sz val="11"/>
        <rFont val="Calibri"/>
        <family val="2"/>
        <scheme val="minor"/>
      </rPr>
      <t>A.</t>
    </r>
    <r>
      <rPr>
        <sz val="11"/>
        <rFont val="Calibri"/>
        <family val="2"/>
        <scheme val="minor"/>
      </rPr>
      <t>- hasta 3 años de expedición de título;</t>
    </r>
  </si>
  <si>
    <r>
      <rPr>
        <b/>
        <sz val="11"/>
        <rFont val="Calibri"/>
        <family val="2"/>
        <scheme val="minor"/>
      </rPr>
      <t>B.</t>
    </r>
    <r>
      <rPr>
        <sz val="11"/>
        <rFont val="Calibri"/>
        <family val="2"/>
        <scheme val="minor"/>
      </rPr>
      <t>- desde 3 años y un día hasta los ocho años de expedición de título</t>
    </r>
  </si>
  <si>
    <r>
      <rPr>
        <b/>
        <sz val="11"/>
        <rFont val="Calibri"/>
        <family val="2"/>
        <scheme val="minor"/>
      </rPr>
      <t>C.-</t>
    </r>
    <r>
      <rPr>
        <sz val="11"/>
        <rFont val="Calibri"/>
        <family val="2"/>
        <scheme val="minor"/>
      </rPr>
      <t xml:space="preserve"> desde los ocho años en delante de antigüedad de expedición de título. El Colegio deberá certificar la condición de cada prestador del padrón y comunicarlo a ACA Salud.</t>
    </r>
  </si>
  <si>
    <t>Propuesta aprobada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</si>
</sst>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&quot;$&quot;\ * #,##0_ ;_ &quot;$&quot;\ * \-#,##0_ ;_ &quot;$&quot;\ * &quot;-&quot;??_ ;_ @_ "/>
    <numFmt numFmtId="167" formatCode="_ [$$-2C0A]\ * #,##0_ ;_ [$$-2C0A]\ * \-#,##0_ ;_ [$$-2C0A]\ * &quot;-&quot;??_ ;_ @_ "/>
  </numFmts>
  <fonts count="22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 "/>
    </font>
    <font>
      <b/>
      <sz val="11"/>
      <name val="Calibri 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7030A0"/>
      <name val="Calibri "/>
    </font>
    <font>
      <b/>
      <sz val="11"/>
      <color rgb="FF7030A0"/>
      <name val="Calibri 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76B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0" fontId="11" fillId="0" borderId="0"/>
  </cellStyleXfs>
  <cellXfs count="82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14" fontId="15" fillId="2" borderId="17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65" fontId="16" fillId="0" borderId="15" xfId="1" applyFont="1" applyFill="1" applyBorder="1" applyAlignment="1">
      <alignment vertical="center"/>
    </xf>
    <xf numFmtId="166" fontId="16" fillId="0" borderId="15" xfId="1" applyNumberFormat="1" applyFont="1" applyFill="1" applyBorder="1" applyAlignment="1">
      <alignment vertical="center"/>
    </xf>
    <xf numFmtId="167" fontId="16" fillId="0" borderId="15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165" fontId="16" fillId="0" borderId="15" xfId="1" applyFont="1" applyFill="1" applyBorder="1" applyAlignment="1">
      <alignment horizontal="center" vertical="center"/>
    </xf>
    <xf numFmtId="167" fontId="16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166" fontId="16" fillId="0" borderId="15" xfId="1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165" fontId="16" fillId="0" borderId="16" xfId="1" applyFont="1" applyFill="1" applyBorder="1" applyAlignment="1">
      <alignment vertical="center"/>
    </xf>
    <xf numFmtId="166" fontId="16" fillId="0" borderId="16" xfId="1" applyNumberFormat="1" applyFont="1" applyFill="1" applyBorder="1" applyAlignment="1">
      <alignment vertical="center"/>
    </xf>
    <xf numFmtId="167" fontId="16" fillId="0" borderId="16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20" fillId="2" borderId="17" xfId="0" applyNumberFormat="1" applyFont="1" applyFill="1" applyBorder="1" applyAlignment="1">
      <alignment horizontal="center" vertical="center"/>
    </xf>
    <xf numFmtId="167" fontId="21" fillId="0" borderId="15" xfId="0" applyNumberFormat="1" applyFont="1" applyFill="1" applyBorder="1" applyAlignment="1">
      <alignment vertical="center"/>
    </xf>
    <xf numFmtId="166" fontId="21" fillId="0" borderId="15" xfId="1" applyNumberFormat="1" applyFont="1" applyFill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Moneda" xfId="1" builtinId="4"/>
    <cellStyle name="Normal" xfId="0" builtinId="0"/>
    <cellStyle name="TableStyleLight1" xfId="2"/>
  </cellStyles>
  <dxfs count="0"/>
  <tableStyles count="0" defaultTableStyle="TableStyleMedium2" defaultPivotStyle="PivotStyleLight16"/>
  <colors>
    <mruColors>
      <color rgb="FF009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1</xdr:row>
      <xdr:rowOff>105953</xdr:rowOff>
    </xdr:from>
    <xdr:to>
      <xdr:col>2</xdr:col>
      <xdr:colOff>666749</xdr:colOff>
      <xdr:row>1</xdr:row>
      <xdr:rowOff>557588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14" y="287794"/>
          <a:ext cx="1420090" cy="451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CA SALUD">
      <a:dk1>
        <a:sysClr val="windowText" lastClr="000000"/>
      </a:dk1>
      <a:lt1>
        <a:sysClr val="window" lastClr="FFFFFF"/>
      </a:lt1>
      <a:dk2>
        <a:srgbClr val="006F51"/>
      </a:dk2>
      <a:lt2>
        <a:srgbClr val="FAA634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FF0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65"/>
  <sheetViews>
    <sheetView showGridLines="0" tabSelected="1" topLeftCell="B1" zoomScaleNormal="100" zoomScaleSheetLayoutView="89" workbookViewId="0">
      <selection activeCell="B11" sqref="B11:Y13"/>
    </sheetView>
  </sheetViews>
  <sheetFormatPr baseColWidth="10" defaultColWidth="11.5703125" defaultRowHeight="14.25"/>
  <cols>
    <col min="1" max="1" width="2.7109375" style="42" hidden="1" customWidth="1"/>
    <col min="2" max="2" width="12.28515625" style="42" customWidth="1"/>
    <col min="3" max="3" width="12" style="42" customWidth="1"/>
    <col min="4" max="4" width="55.5703125" style="42" customWidth="1"/>
    <col min="5" max="5" width="7.140625" style="42" customWidth="1"/>
    <col min="6" max="7" width="13.42578125" style="42" hidden="1" customWidth="1"/>
    <col min="8" max="8" width="13.7109375" style="42" hidden="1" customWidth="1"/>
    <col min="9" max="9" width="13.28515625" style="42" hidden="1" customWidth="1"/>
    <col min="10" max="10" width="24.5703125" style="42" hidden="1" customWidth="1"/>
    <col min="11" max="11" width="19.28515625" style="42" hidden="1" customWidth="1"/>
    <col min="12" max="15" width="10.7109375" style="42" hidden="1" customWidth="1"/>
    <col min="16" max="16" width="12" style="42" hidden="1" customWidth="1"/>
    <col min="17" max="18" width="10.7109375" style="42" hidden="1" customWidth="1"/>
    <col min="19" max="19" width="12" style="45" hidden="1" customWidth="1"/>
    <col min="20" max="20" width="16.7109375" style="45" hidden="1" customWidth="1"/>
    <col min="21" max="21" width="10.140625" style="45" hidden="1" customWidth="1"/>
    <col min="22" max="22" width="9" style="45" hidden="1" customWidth="1"/>
    <col min="23" max="25" width="11.5703125" style="71"/>
    <col min="26" max="16384" width="11.5703125" style="42"/>
  </cols>
  <sheetData>
    <row r="1" spans="2:25">
      <c r="S1" s="42"/>
      <c r="T1" s="42"/>
      <c r="U1" s="42"/>
      <c r="V1" s="42"/>
    </row>
    <row r="2" spans="2:25" ht="55.5" customHeight="1">
      <c r="D2" s="46" t="s">
        <v>95</v>
      </c>
      <c r="S2" s="42"/>
      <c r="T2" s="42"/>
      <c r="U2" s="42"/>
      <c r="V2" s="42"/>
      <c r="W2" s="77" t="s">
        <v>102</v>
      </c>
      <c r="X2" s="77"/>
      <c r="Y2" s="77"/>
    </row>
    <row r="3" spans="2:25" s="43" customFormat="1" ht="15">
      <c r="U3" s="44">
        <v>44166</v>
      </c>
      <c r="V3" s="44">
        <v>44317</v>
      </c>
      <c r="W3" s="72">
        <v>44440</v>
      </c>
      <c r="X3" s="72">
        <v>44501</v>
      </c>
      <c r="Y3" s="72">
        <v>44562</v>
      </c>
    </row>
    <row r="4" spans="2:25" ht="30">
      <c r="B4" s="47" t="s">
        <v>96</v>
      </c>
      <c r="C4" s="48" t="s">
        <v>97</v>
      </c>
      <c r="D4" s="48" t="s">
        <v>63</v>
      </c>
      <c r="E4" s="48" t="s">
        <v>93</v>
      </c>
      <c r="F4" s="49">
        <v>41487</v>
      </c>
      <c r="G4" s="49">
        <v>41699</v>
      </c>
      <c r="H4" s="49">
        <v>41883</v>
      </c>
      <c r="I4" s="49">
        <v>42095</v>
      </c>
      <c r="J4" s="49">
        <v>42309</v>
      </c>
      <c r="K4" s="49">
        <v>42491</v>
      </c>
      <c r="L4" s="49">
        <v>42552</v>
      </c>
      <c r="M4" s="49">
        <v>42856</v>
      </c>
      <c r="N4" s="49">
        <v>42917</v>
      </c>
      <c r="O4" s="49">
        <v>43191</v>
      </c>
      <c r="P4" s="49">
        <v>43405</v>
      </c>
      <c r="Q4" s="49">
        <v>43466</v>
      </c>
      <c r="R4" s="49">
        <v>43525</v>
      </c>
      <c r="S4" s="49">
        <v>43770</v>
      </c>
      <c r="T4" s="49">
        <v>44044</v>
      </c>
      <c r="U4" s="49" t="s">
        <v>98</v>
      </c>
      <c r="V4" s="49" t="s">
        <v>98</v>
      </c>
      <c r="W4" s="73" t="s">
        <v>98</v>
      </c>
      <c r="X4" s="73" t="s">
        <v>98</v>
      </c>
      <c r="Y4" s="73" t="s">
        <v>98</v>
      </c>
    </row>
    <row r="5" spans="2:25" s="45" customFormat="1" ht="25.5" customHeight="1">
      <c r="B5" s="50">
        <v>336007</v>
      </c>
      <c r="C5" s="50"/>
      <c r="D5" s="50" t="s">
        <v>64</v>
      </c>
      <c r="E5" s="51" t="s">
        <v>65</v>
      </c>
      <c r="F5" s="52"/>
      <c r="G5" s="52">
        <v>140</v>
      </c>
      <c r="H5" s="52">
        <v>154</v>
      </c>
      <c r="I5" s="52">
        <v>169</v>
      </c>
      <c r="J5" s="52">
        <v>194</v>
      </c>
      <c r="K5" s="53">
        <v>210</v>
      </c>
      <c r="L5" s="53">
        <v>220</v>
      </c>
      <c r="M5" s="54">
        <v>240</v>
      </c>
      <c r="N5" s="54">
        <v>257</v>
      </c>
      <c r="O5" s="54">
        <v>309</v>
      </c>
      <c r="P5" s="54">
        <v>333.72</v>
      </c>
      <c r="Q5" s="54">
        <v>355.34999999999997</v>
      </c>
      <c r="R5" s="54">
        <v>418</v>
      </c>
      <c r="S5" s="54">
        <v>459.8</v>
      </c>
      <c r="T5" s="54">
        <v>496.58400000000006</v>
      </c>
      <c r="U5" s="54">
        <v>546.24240000000009</v>
      </c>
      <c r="V5" s="54">
        <v>619.98512400000016</v>
      </c>
      <c r="W5" s="74">
        <v>675.78378516000021</v>
      </c>
      <c r="X5" s="74">
        <v>736.60432582440023</v>
      </c>
      <c r="Y5" s="74">
        <f>+X5*1.13</f>
        <v>832.3628881815722</v>
      </c>
    </row>
    <row r="6" spans="2:25" s="45" customFormat="1" ht="15">
      <c r="B6" s="50"/>
      <c r="C6" s="50"/>
      <c r="D6" s="55" t="s">
        <v>90</v>
      </c>
      <c r="E6" s="51" t="s">
        <v>66</v>
      </c>
      <c r="F6" s="52"/>
      <c r="G6" s="52"/>
      <c r="H6" s="52"/>
      <c r="I6" s="52"/>
      <c r="J6" s="52"/>
      <c r="K6" s="53"/>
      <c r="L6" s="53"/>
      <c r="M6" s="54"/>
      <c r="N6" s="54">
        <v>262</v>
      </c>
      <c r="O6" s="54">
        <v>315</v>
      </c>
      <c r="P6" s="54">
        <v>340.20000000000005</v>
      </c>
      <c r="Q6" s="54">
        <v>362.25</v>
      </c>
      <c r="R6" s="54">
        <v>420</v>
      </c>
      <c r="S6" s="54">
        <v>462.00000000000006</v>
      </c>
      <c r="T6" s="54">
        <v>498.96000000000009</v>
      </c>
      <c r="U6" s="54">
        <v>548.85600000000011</v>
      </c>
      <c r="V6" s="54">
        <v>622.95156000000009</v>
      </c>
      <c r="W6" s="74">
        <v>680</v>
      </c>
      <c r="X6" s="74">
        <v>740.12874843600014</v>
      </c>
      <c r="Y6" s="74">
        <f t="shared" ref="Y6:Y40" si="0">+X6*1.13</f>
        <v>836.34548573268012</v>
      </c>
    </row>
    <row r="7" spans="2:25" s="45" customFormat="1" ht="15">
      <c r="B7" s="56"/>
      <c r="C7" s="56"/>
      <c r="D7" s="55" t="s">
        <v>90</v>
      </c>
      <c r="E7" s="51" t="s">
        <v>67</v>
      </c>
      <c r="F7" s="52"/>
      <c r="G7" s="52"/>
      <c r="H7" s="52"/>
      <c r="I7" s="52"/>
      <c r="J7" s="52"/>
      <c r="K7" s="53"/>
      <c r="L7" s="53"/>
      <c r="M7" s="54"/>
      <c r="N7" s="54">
        <v>268</v>
      </c>
      <c r="O7" s="54">
        <v>322</v>
      </c>
      <c r="P7" s="54">
        <v>347.76000000000005</v>
      </c>
      <c r="Q7" s="54">
        <v>370.29999999999995</v>
      </c>
      <c r="R7" s="54">
        <v>422</v>
      </c>
      <c r="S7" s="54">
        <v>464.20000000000005</v>
      </c>
      <c r="T7" s="54">
        <v>501.33600000000007</v>
      </c>
      <c r="U7" s="54">
        <v>551.46960000000013</v>
      </c>
      <c r="V7" s="54">
        <v>625.91799600000013</v>
      </c>
      <c r="W7" s="74">
        <v>685</v>
      </c>
      <c r="X7" s="74">
        <v>743.65317104760027</v>
      </c>
      <c r="Y7" s="74">
        <f t="shared" si="0"/>
        <v>840.32808328378826</v>
      </c>
    </row>
    <row r="8" spans="2:25" s="45" customFormat="1" ht="25.5" customHeight="1">
      <c r="B8" s="50">
        <v>330101</v>
      </c>
      <c r="C8" s="50"/>
      <c r="D8" s="50" t="s">
        <v>68</v>
      </c>
      <c r="E8" s="51" t="s">
        <v>65</v>
      </c>
      <c r="F8" s="52">
        <v>70</v>
      </c>
      <c r="G8" s="52">
        <v>115</v>
      </c>
      <c r="H8" s="52">
        <v>127</v>
      </c>
      <c r="I8" s="52">
        <v>140</v>
      </c>
      <c r="J8" s="52">
        <v>161</v>
      </c>
      <c r="K8" s="53">
        <v>172</v>
      </c>
      <c r="L8" s="53">
        <v>182</v>
      </c>
      <c r="M8" s="54">
        <v>220</v>
      </c>
      <c r="N8" s="54">
        <v>250</v>
      </c>
      <c r="O8" s="54">
        <v>300</v>
      </c>
      <c r="P8" s="54">
        <v>324</v>
      </c>
      <c r="Q8" s="54">
        <v>345</v>
      </c>
      <c r="R8" s="54">
        <v>405</v>
      </c>
      <c r="S8" s="54">
        <v>445.50000000000006</v>
      </c>
      <c r="T8" s="54">
        <v>481.1400000000001</v>
      </c>
      <c r="U8" s="54">
        <v>529.25400000000013</v>
      </c>
      <c r="V8" s="54">
        <v>600.70329000000015</v>
      </c>
      <c r="W8" s="74">
        <v>660</v>
      </c>
      <c r="X8" s="74">
        <v>713.6955788490003</v>
      </c>
      <c r="Y8" s="74">
        <f>+X8*1.12</f>
        <v>799.33904831088046</v>
      </c>
    </row>
    <row r="9" spans="2:25" s="45" customFormat="1" ht="21.75" customHeight="1">
      <c r="B9" s="56"/>
      <c r="C9" s="56"/>
      <c r="D9" s="78" t="s">
        <v>89</v>
      </c>
      <c r="E9" s="51" t="s">
        <v>66</v>
      </c>
      <c r="F9" s="52">
        <v>80</v>
      </c>
      <c r="G9" s="52">
        <v>126</v>
      </c>
      <c r="H9" s="52">
        <v>139</v>
      </c>
      <c r="I9" s="52">
        <v>153</v>
      </c>
      <c r="J9" s="52">
        <v>176</v>
      </c>
      <c r="K9" s="53">
        <v>191.84</v>
      </c>
      <c r="L9" s="53">
        <v>209.44</v>
      </c>
      <c r="M9" s="54">
        <v>230</v>
      </c>
      <c r="N9" s="54">
        <v>255</v>
      </c>
      <c r="O9" s="54">
        <v>306</v>
      </c>
      <c r="P9" s="54">
        <v>330.48</v>
      </c>
      <c r="Q9" s="54">
        <v>351.9</v>
      </c>
      <c r="R9" s="54">
        <v>409</v>
      </c>
      <c r="S9" s="54">
        <v>449.90000000000003</v>
      </c>
      <c r="T9" s="54">
        <v>485.89200000000005</v>
      </c>
      <c r="U9" s="54">
        <v>534.48120000000006</v>
      </c>
      <c r="V9" s="54">
        <v>606.63616200000013</v>
      </c>
      <c r="W9" s="74">
        <v>672</v>
      </c>
      <c r="X9" s="74">
        <v>720.74442407220022</v>
      </c>
      <c r="Y9" s="74">
        <f>+X9*1.11</f>
        <v>800.02631072014231</v>
      </c>
    </row>
    <row r="10" spans="2:25" s="45" customFormat="1" ht="19.5" customHeight="1">
      <c r="B10" s="56"/>
      <c r="C10" s="56"/>
      <c r="D10" s="78"/>
      <c r="E10" s="51" t="s">
        <v>67</v>
      </c>
      <c r="F10" s="52">
        <v>90</v>
      </c>
      <c r="G10" s="52">
        <v>138</v>
      </c>
      <c r="H10" s="52">
        <v>152</v>
      </c>
      <c r="I10" s="52">
        <v>167</v>
      </c>
      <c r="J10" s="52">
        <v>192</v>
      </c>
      <c r="K10" s="53">
        <v>209.28000000000003</v>
      </c>
      <c r="L10" s="53">
        <v>228.48</v>
      </c>
      <c r="M10" s="54">
        <v>251</v>
      </c>
      <c r="N10" s="54">
        <v>260</v>
      </c>
      <c r="O10" s="54">
        <v>312</v>
      </c>
      <c r="P10" s="54">
        <v>336.96000000000004</v>
      </c>
      <c r="Q10" s="54">
        <v>358.79999999999995</v>
      </c>
      <c r="R10" s="54">
        <v>415</v>
      </c>
      <c r="S10" s="54">
        <v>456.50000000000006</v>
      </c>
      <c r="T10" s="54">
        <v>493.0200000000001</v>
      </c>
      <c r="U10" s="54">
        <v>542.32200000000012</v>
      </c>
      <c r="V10" s="54">
        <v>615.53547000000015</v>
      </c>
      <c r="W10" s="74">
        <v>680</v>
      </c>
      <c r="X10" s="74">
        <v>731.31769190700038</v>
      </c>
      <c r="Y10" s="74">
        <f>+X10*1.12</f>
        <v>819.07581493584053</v>
      </c>
    </row>
    <row r="11" spans="2:25" s="45" customFormat="1" ht="25.5" customHeight="1">
      <c r="B11" s="50"/>
      <c r="C11" s="50"/>
      <c r="D11" s="50" t="s">
        <v>69</v>
      </c>
      <c r="E11" s="51" t="s">
        <v>65</v>
      </c>
      <c r="F11" s="52">
        <v>100</v>
      </c>
      <c r="G11" s="52">
        <v>115</v>
      </c>
      <c r="H11" s="52">
        <v>127</v>
      </c>
      <c r="I11" s="52">
        <v>140</v>
      </c>
      <c r="J11" s="52">
        <v>161</v>
      </c>
      <c r="K11" s="53">
        <v>175.49</v>
      </c>
      <c r="L11" s="53">
        <v>191.59</v>
      </c>
      <c r="M11" s="54">
        <v>220</v>
      </c>
      <c r="N11" s="54">
        <v>250</v>
      </c>
      <c r="O11" s="54">
        <v>300</v>
      </c>
      <c r="P11" s="54">
        <v>324</v>
      </c>
      <c r="Q11" s="54">
        <v>345</v>
      </c>
      <c r="R11" s="54">
        <v>396</v>
      </c>
      <c r="S11" s="54">
        <v>435.6</v>
      </c>
      <c r="T11" s="54">
        <v>470.44800000000004</v>
      </c>
      <c r="U11" s="54">
        <v>517.4928000000001</v>
      </c>
      <c r="V11" s="54">
        <v>587.35432800000012</v>
      </c>
      <c r="W11" s="74">
        <f>+V11*1.09</f>
        <v>640.21621752000021</v>
      </c>
      <c r="X11" s="74">
        <f t="shared" ref="X11:X40" si="1">+W11*1.09</f>
        <v>697.83567709680028</v>
      </c>
      <c r="Y11" s="74">
        <f t="shared" si="0"/>
        <v>788.55431511938423</v>
      </c>
    </row>
    <row r="12" spans="2:25" s="45" customFormat="1" ht="15">
      <c r="B12" s="56"/>
      <c r="C12" s="56"/>
      <c r="D12" s="78" t="s">
        <v>79</v>
      </c>
      <c r="E12" s="51" t="s">
        <v>66</v>
      </c>
      <c r="F12" s="52">
        <v>100</v>
      </c>
      <c r="G12" s="52">
        <v>126</v>
      </c>
      <c r="H12" s="52">
        <v>139</v>
      </c>
      <c r="I12" s="52">
        <v>153</v>
      </c>
      <c r="J12" s="52">
        <v>176</v>
      </c>
      <c r="K12" s="53">
        <v>191.84</v>
      </c>
      <c r="L12" s="53">
        <v>209.44</v>
      </c>
      <c r="M12" s="54">
        <v>230</v>
      </c>
      <c r="N12" s="54">
        <v>255</v>
      </c>
      <c r="O12" s="54">
        <v>306</v>
      </c>
      <c r="P12" s="54">
        <v>330.48</v>
      </c>
      <c r="Q12" s="54">
        <v>351.9</v>
      </c>
      <c r="R12" s="54">
        <v>404</v>
      </c>
      <c r="S12" s="54">
        <v>444.40000000000003</v>
      </c>
      <c r="T12" s="54">
        <v>479.95200000000006</v>
      </c>
      <c r="U12" s="54">
        <v>527.94720000000007</v>
      </c>
      <c r="V12" s="54">
        <v>599.22007200000007</v>
      </c>
      <c r="W12" s="74">
        <f>+V12*1.09</f>
        <v>653.1498784800001</v>
      </c>
      <c r="X12" s="74">
        <f t="shared" si="1"/>
        <v>711.93336754320012</v>
      </c>
      <c r="Y12" s="74">
        <f t="shared" si="0"/>
        <v>804.48470532381612</v>
      </c>
    </row>
    <row r="13" spans="2:25" s="45" customFormat="1" ht="15">
      <c r="B13" s="56"/>
      <c r="C13" s="56"/>
      <c r="D13" s="78"/>
      <c r="E13" s="51" t="s">
        <v>67</v>
      </c>
      <c r="F13" s="52">
        <v>100</v>
      </c>
      <c r="G13" s="52">
        <v>138</v>
      </c>
      <c r="H13" s="52">
        <v>152</v>
      </c>
      <c r="I13" s="52">
        <v>167</v>
      </c>
      <c r="J13" s="52">
        <v>192</v>
      </c>
      <c r="K13" s="53">
        <v>209.28000000000003</v>
      </c>
      <c r="L13" s="53">
        <v>228.48</v>
      </c>
      <c r="M13" s="54">
        <v>251</v>
      </c>
      <c r="N13" s="54">
        <v>260</v>
      </c>
      <c r="O13" s="54">
        <v>312</v>
      </c>
      <c r="P13" s="54">
        <v>336.96000000000004</v>
      </c>
      <c r="Q13" s="54">
        <v>358.79999999999995</v>
      </c>
      <c r="R13" s="54">
        <v>412</v>
      </c>
      <c r="S13" s="54">
        <v>453.20000000000005</v>
      </c>
      <c r="T13" s="54">
        <v>489.45600000000007</v>
      </c>
      <c r="U13" s="54">
        <v>538.40160000000014</v>
      </c>
      <c r="V13" s="54">
        <v>611.08581600000014</v>
      </c>
      <c r="W13" s="74">
        <f>+V13*1.09</f>
        <v>666.08353944000021</v>
      </c>
      <c r="X13" s="74">
        <f t="shared" si="1"/>
        <v>726.0310579896003</v>
      </c>
      <c r="Y13" s="74">
        <f t="shared" si="0"/>
        <v>820.41509552824823</v>
      </c>
    </row>
    <row r="14" spans="2:25" s="45" customFormat="1" ht="25.5" customHeight="1">
      <c r="B14" s="50">
        <v>330103</v>
      </c>
      <c r="C14" s="50"/>
      <c r="D14" s="50" t="s">
        <v>70</v>
      </c>
      <c r="E14" s="51" t="s">
        <v>65</v>
      </c>
      <c r="F14" s="52">
        <v>100</v>
      </c>
      <c r="G14" s="52">
        <v>209</v>
      </c>
      <c r="H14" s="52">
        <v>230</v>
      </c>
      <c r="I14" s="52">
        <v>253</v>
      </c>
      <c r="J14" s="52">
        <v>291</v>
      </c>
      <c r="K14" s="53">
        <v>317.19</v>
      </c>
      <c r="L14" s="53">
        <v>346.28999999999996</v>
      </c>
      <c r="M14" s="54">
        <v>380</v>
      </c>
      <c r="N14" s="54">
        <v>394</v>
      </c>
      <c r="O14" s="54">
        <v>473</v>
      </c>
      <c r="P14" s="54">
        <v>510.84000000000003</v>
      </c>
      <c r="Q14" s="54">
        <v>543.94999999999993</v>
      </c>
      <c r="R14" s="54">
        <v>624</v>
      </c>
      <c r="S14" s="54">
        <v>686.40000000000009</v>
      </c>
      <c r="T14" s="54">
        <v>741.31200000000013</v>
      </c>
      <c r="U14" s="54">
        <v>815.44320000000016</v>
      </c>
      <c r="V14" s="54">
        <v>925.52803200000017</v>
      </c>
      <c r="W14" s="74">
        <f>+V14*1.09</f>
        <v>1008.8255548800003</v>
      </c>
      <c r="X14" s="74">
        <f t="shared" si="1"/>
        <v>1099.6198548192003</v>
      </c>
      <c r="Y14" s="74">
        <f t="shared" si="0"/>
        <v>1242.5704359456963</v>
      </c>
    </row>
    <row r="15" spans="2:25" s="45" customFormat="1" ht="15">
      <c r="B15" s="56"/>
      <c r="C15" s="56"/>
      <c r="D15" s="78" t="s">
        <v>80</v>
      </c>
      <c r="E15" s="51" t="s">
        <v>66</v>
      </c>
      <c r="F15" s="52">
        <v>100</v>
      </c>
      <c r="G15" s="52">
        <v>231</v>
      </c>
      <c r="H15" s="52">
        <v>255</v>
      </c>
      <c r="I15" s="52">
        <v>281</v>
      </c>
      <c r="J15" s="52">
        <v>323</v>
      </c>
      <c r="K15" s="53">
        <v>352.07000000000005</v>
      </c>
      <c r="L15" s="53">
        <v>384.37</v>
      </c>
      <c r="M15" s="54">
        <v>422</v>
      </c>
      <c r="N15" s="54">
        <v>438</v>
      </c>
      <c r="O15" s="54">
        <v>526</v>
      </c>
      <c r="P15" s="54">
        <v>568.08000000000004</v>
      </c>
      <c r="Q15" s="54">
        <v>604.9</v>
      </c>
      <c r="R15" s="54">
        <v>694</v>
      </c>
      <c r="S15" s="54">
        <v>763.40000000000009</v>
      </c>
      <c r="T15" s="54">
        <v>824.47200000000021</v>
      </c>
      <c r="U15" s="54">
        <v>906.91920000000027</v>
      </c>
      <c r="V15" s="54">
        <v>1029.3532920000002</v>
      </c>
      <c r="W15" s="74">
        <f>+V15*1.09</f>
        <v>1121.9950882800003</v>
      </c>
      <c r="X15" s="74">
        <f t="shared" si="1"/>
        <v>1222.9746462252006</v>
      </c>
      <c r="Y15" s="74">
        <f t="shared" si="0"/>
        <v>1381.9613502344764</v>
      </c>
    </row>
    <row r="16" spans="2:25" s="45" customFormat="1" ht="27" customHeight="1">
      <c r="B16" s="56"/>
      <c r="C16" s="56"/>
      <c r="D16" s="78"/>
      <c r="E16" s="51" t="s">
        <v>67</v>
      </c>
      <c r="F16" s="52">
        <v>100</v>
      </c>
      <c r="G16" s="52">
        <v>253</v>
      </c>
      <c r="H16" s="52">
        <v>279</v>
      </c>
      <c r="I16" s="52">
        <v>307</v>
      </c>
      <c r="J16" s="52">
        <v>353</v>
      </c>
      <c r="K16" s="53">
        <v>384.77000000000004</v>
      </c>
      <c r="L16" s="53">
        <v>420.07</v>
      </c>
      <c r="M16" s="54">
        <v>462</v>
      </c>
      <c r="N16" s="54">
        <v>478</v>
      </c>
      <c r="O16" s="54">
        <v>574</v>
      </c>
      <c r="P16" s="54">
        <v>619.92000000000007</v>
      </c>
      <c r="Q16" s="54">
        <v>660.09999999999991</v>
      </c>
      <c r="R16" s="54">
        <v>758</v>
      </c>
      <c r="S16" s="54">
        <v>833.80000000000007</v>
      </c>
      <c r="T16" s="54">
        <v>900.50400000000013</v>
      </c>
      <c r="U16" s="54">
        <v>990.55440000000021</v>
      </c>
      <c r="V16" s="54">
        <v>1124.2792440000003</v>
      </c>
      <c r="W16" s="74">
        <f>+V16*1.09</f>
        <v>1225.4643759600003</v>
      </c>
      <c r="X16" s="74">
        <f t="shared" si="1"/>
        <v>1335.7561697964004</v>
      </c>
      <c r="Y16" s="74">
        <f t="shared" si="0"/>
        <v>1509.4044718699324</v>
      </c>
    </row>
    <row r="17" spans="2:25" s="45" customFormat="1" ht="25.5" customHeight="1">
      <c r="B17" s="50">
        <v>330103</v>
      </c>
      <c r="C17" s="50"/>
      <c r="D17" s="50" t="s">
        <v>71</v>
      </c>
      <c r="E17" s="51" t="s">
        <v>65</v>
      </c>
      <c r="F17" s="57">
        <v>100</v>
      </c>
      <c r="G17" s="57">
        <v>165</v>
      </c>
      <c r="H17" s="57">
        <v>182</v>
      </c>
      <c r="I17" s="57">
        <v>200</v>
      </c>
      <c r="J17" s="57">
        <v>229.99999999999997</v>
      </c>
      <c r="K17" s="53">
        <v>250.7</v>
      </c>
      <c r="L17" s="53">
        <v>273.69999999999993</v>
      </c>
      <c r="M17" s="54">
        <v>301</v>
      </c>
      <c r="N17" s="54">
        <v>312</v>
      </c>
      <c r="O17" s="54">
        <v>375</v>
      </c>
      <c r="P17" s="54">
        <v>405</v>
      </c>
      <c r="Q17" s="54">
        <v>431.24999999999994</v>
      </c>
      <c r="R17" s="54">
        <v>495</v>
      </c>
      <c r="S17" s="54">
        <v>544.5</v>
      </c>
      <c r="T17" s="54">
        <v>588.06000000000006</v>
      </c>
      <c r="U17" s="54">
        <v>646.8660000000001</v>
      </c>
      <c r="V17" s="54">
        <v>734.1929100000001</v>
      </c>
      <c r="W17" s="74">
        <f>+V17*1.09</f>
        <v>800.27027190000013</v>
      </c>
      <c r="X17" s="74">
        <f t="shared" si="1"/>
        <v>872.29459637100024</v>
      </c>
      <c r="Y17" s="74">
        <f t="shared" si="0"/>
        <v>985.69289389923017</v>
      </c>
    </row>
    <row r="18" spans="2:25" s="45" customFormat="1" ht="15">
      <c r="B18" s="56"/>
      <c r="C18" s="56"/>
      <c r="D18" s="78" t="s">
        <v>80</v>
      </c>
      <c r="E18" s="51" t="s">
        <v>66</v>
      </c>
      <c r="F18" s="57">
        <v>100</v>
      </c>
      <c r="G18" s="57">
        <v>187</v>
      </c>
      <c r="H18" s="57">
        <v>206</v>
      </c>
      <c r="I18" s="57">
        <v>227</v>
      </c>
      <c r="J18" s="57">
        <v>261</v>
      </c>
      <c r="K18" s="53">
        <v>284.49</v>
      </c>
      <c r="L18" s="53">
        <v>310.58999999999997</v>
      </c>
      <c r="M18" s="54">
        <v>341</v>
      </c>
      <c r="N18" s="54">
        <v>354</v>
      </c>
      <c r="O18" s="54">
        <v>425</v>
      </c>
      <c r="P18" s="54">
        <v>459.00000000000006</v>
      </c>
      <c r="Q18" s="54">
        <v>488.74999999999994</v>
      </c>
      <c r="R18" s="54">
        <v>561</v>
      </c>
      <c r="S18" s="54">
        <v>617.1</v>
      </c>
      <c r="T18" s="54">
        <v>666.46800000000007</v>
      </c>
      <c r="U18" s="54">
        <v>733.11480000000017</v>
      </c>
      <c r="V18" s="54">
        <v>832.08529800000019</v>
      </c>
      <c r="W18" s="74">
        <f>+V18*1.09</f>
        <v>906.97297482000033</v>
      </c>
      <c r="X18" s="74">
        <f t="shared" si="1"/>
        <v>988.60054255380044</v>
      </c>
      <c r="Y18" s="74">
        <f t="shared" si="0"/>
        <v>1117.1186130857943</v>
      </c>
    </row>
    <row r="19" spans="2:25" s="45" customFormat="1" ht="30" customHeight="1">
      <c r="B19" s="56"/>
      <c r="C19" s="56"/>
      <c r="D19" s="78"/>
      <c r="E19" s="51" t="s">
        <v>67</v>
      </c>
      <c r="F19" s="57">
        <v>100</v>
      </c>
      <c r="G19" s="57">
        <v>209</v>
      </c>
      <c r="H19" s="57">
        <v>230</v>
      </c>
      <c r="I19" s="57">
        <v>253</v>
      </c>
      <c r="J19" s="57">
        <v>291</v>
      </c>
      <c r="K19" s="53">
        <v>317.19</v>
      </c>
      <c r="L19" s="53">
        <v>346.28999999999996</v>
      </c>
      <c r="M19" s="54">
        <v>380</v>
      </c>
      <c r="N19" s="54">
        <v>394</v>
      </c>
      <c r="O19" s="54">
        <v>473</v>
      </c>
      <c r="P19" s="54">
        <v>510.84000000000003</v>
      </c>
      <c r="Q19" s="54">
        <v>543.94999999999993</v>
      </c>
      <c r="R19" s="54">
        <v>624</v>
      </c>
      <c r="S19" s="54">
        <v>686.40000000000009</v>
      </c>
      <c r="T19" s="54">
        <v>741.31200000000013</v>
      </c>
      <c r="U19" s="54">
        <v>815.44320000000016</v>
      </c>
      <c r="V19" s="54">
        <v>925.52803200000017</v>
      </c>
      <c r="W19" s="74">
        <f>+V19*1.09</f>
        <v>1008.8255548800003</v>
      </c>
      <c r="X19" s="74">
        <f t="shared" si="1"/>
        <v>1099.6198548192003</v>
      </c>
      <c r="Y19" s="74">
        <f t="shared" si="0"/>
        <v>1242.5704359456963</v>
      </c>
    </row>
    <row r="20" spans="2:25" s="45" customFormat="1" ht="25.5" customHeight="1">
      <c r="B20" s="50">
        <v>330102</v>
      </c>
      <c r="C20" s="50"/>
      <c r="D20" s="50" t="s">
        <v>72</v>
      </c>
      <c r="E20" s="51" t="s">
        <v>65</v>
      </c>
      <c r="F20" s="52">
        <v>51</v>
      </c>
      <c r="G20" s="52">
        <v>56</v>
      </c>
      <c r="H20" s="52">
        <v>62</v>
      </c>
      <c r="I20" s="52">
        <v>68</v>
      </c>
      <c r="J20" s="52">
        <v>78</v>
      </c>
      <c r="K20" s="53">
        <v>85.02000000000001</v>
      </c>
      <c r="L20" s="53">
        <v>92.82</v>
      </c>
      <c r="M20" s="54">
        <v>102</v>
      </c>
      <c r="N20" s="54">
        <v>105</v>
      </c>
      <c r="O20" s="54">
        <v>126</v>
      </c>
      <c r="P20" s="54">
        <v>136.08000000000001</v>
      </c>
      <c r="Q20" s="54">
        <v>144.89999999999998</v>
      </c>
      <c r="R20" s="54">
        <v>166</v>
      </c>
      <c r="S20" s="54">
        <v>182.60000000000002</v>
      </c>
      <c r="T20" s="54">
        <v>197.20800000000003</v>
      </c>
      <c r="U20" s="54">
        <v>216.92880000000005</v>
      </c>
      <c r="V20" s="54">
        <v>246.21418800000006</v>
      </c>
      <c r="W20" s="74">
        <f>+V20*1.09</f>
        <v>268.37346492000012</v>
      </c>
      <c r="X20" s="74">
        <f t="shared" si="1"/>
        <v>292.52707676280016</v>
      </c>
      <c r="Y20" s="74">
        <f t="shared" si="0"/>
        <v>330.55559674196417</v>
      </c>
    </row>
    <row r="21" spans="2:25" s="45" customFormat="1" ht="15">
      <c r="B21" s="56"/>
      <c r="C21" s="56"/>
      <c r="D21" s="78" t="s">
        <v>81</v>
      </c>
      <c r="E21" s="51" t="s">
        <v>66</v>
      </c>
      <c r="F21" s="52">
        <v>51</v>
      </c>
      <c r="G21" s="52">
        <v>67</v>
      </c>
      <c r="H21" s="52">
        <v>74</v>
      </c>
      <c r="I21" s="52">
        <v>74</v>
      </c>
      <c r="J21" s="52">
        <v>85</v>
      </c>
      <c r="K21" s="53">
        <v>92.65</v>
      </c>
      <c r="L21" s="53">
        <v>101.14999999999999</v>
      </c>
      <c r="M21" s="54">
        <v>111</v>
      </c>
      <c r="N21" s="54">
        <v>115</v>
      </c>
      <c r="O21" s="54">
        <v>138</v>
      </c>
      <c r="P21" s="54">
        <v>149.04000000000002</v>
      </c>
      <c r="Q21" s="54">
        <v>158.69999999999999</v>
      </c>
      <c r="R21" s="54">
        <v>182</v>
      </c>
      <c r="S21" s="54">
        <v>200.20000000000002</v>
      </c>
      <c r="T21" s="54">
        <v>216.21600000000004</v>
      </c>
      <c r="U21" s="54">
        <v>237.83760000000007</v>
      </c>
      <c r="V21" s="54">
        <v>269.94567600000005</v>
      </c>
      <c r="W21" s="74">
        <f>+V21*1.09</f>
        <v>294.24078684000006</v>
      </c>
      <c r="X21" s="74">
        <f t="shared" si="1"/>
        <v>320.72245765560007</v>
      </c>
      <c r="Y21" s="74">
        <f t="shared" si="0"/>
        <v>362.41637715082805</v>
      </c>
    </row>
    <row r="22" spans="2:25" s="45" customFormat="1" ht="15">
      <c r="B22" s="56"/>
      <c r="C22" s="56"/>
      <c r="D22" s="78"/>
      <c r="E22" s="51" t="s">
        <v>67</v>
      </c>
      <c r="F22" s="52">
        <v>51</v>
      </c>
      <c r="G22" s="52">
        <v>78</v>
      </c>
      <c r="H22" s="52">
        <v>86</v>
      </c>
      <c r="I22" s="52">
        <v>95</v>
      </c>
      <c r="J22" s="52">
        <v>109</v>
      </c>
      <c r="K22" s="53">
        <v>118.81</v>
      </c>
      <c r="L22" s="53">
        <v>129.71</v>
      </c>
      <c r="M22" s="54">
        <v>142</v>
      </c>
      <c r="N22" s="54">
        <v>147</v>
      </c>
      <c r="O22" s="54">
        <v>177</v>
      </c>
      <c r="P22" s="54">
        <v>191.16000000000003</v>
      </c>
      <c r="Q22" s="54">
        <v>203.54999999999998</v>
      </c>
      <c r="R22" s="54">
        <v>234</v>
      </c>
      <c r="S22" s="54">
        <v>257.40000000000003</v>
      </c>
      <c r="T22" s="54">
        <v>277.99200000000008</v>
      </c>
      <c r="U22" s="54">
        <v>305.79120000000012</v>
      </c>
      <c r="V22" s="54">
        <v>347.07301200000012</v>
      </c>
      <c r="W22" s="74">
        <f>+V22*1.09</f>
        <v>378.30958308000015</v>
      </c>
      <c r="X22" s="74">
        <f t="shared" si="1"/>
        <v>412.35744555720021</v>
      </c>
      <c r="Y22" s="74">
        <f t="shared" si="0"/>
        <v>465.96391347963618</v>
      </c>
    </row>
    <row r="23" spans="2:25" s="45" customFormat="1" ht="25.5" customHeight="1">
      <c r="B23" s="50">
        <v>330112</v>
      </c>
      <c r="C23" s="50"/>
      <c r="D23" s="50" t="s">
        <v>91</v>
      </c>
      <c r="E23" s="51" t="s">
        <v>65</v>
      </c>
      <c r="F23" s="52">
        <v>660</v>
      </c>
      <c r="G23" s="52">
        <v>726</v>
      </c>
      <c r="H23" s="52">
        <v>799</v>
      </c>
      <c r="I23" s="52">
        <v>879</v>
      </c>
      <c r="J23" s="52">
        <v>1011</v>
      </c>
      <c r="K23" s="53">
        <v>1101.99</v>
      </c>
      <c r="L23" s="53">
        <v>1203.0899999999999</v>
      </c>
      <c r="M23" s="54">
        <v>1323</v>
      </c>
      <c r="N23" s="54">
        <v>1371</v>
      </c>
      <c r="O23" s="54">
        <v>1646</v>
      </c>
      <c r="P23" s="54">
        <v>1777.68</v>
      </c>
      <c r="Q23" s="54">
        <v>1892.8999999999999</v>
      </c>
      <c r="R23" s="54">
        <v>2173</v>
      </c>
      <c r="S23" s="54">
        <v>2390.3000000000002</v>
      </c>
      <c r="T23" s="54">
        <v>2581.5240000000003</v>
      </c>
      <c r="U23" s="54">
        <v>2839.6764000000007</v>
      </c>
      <c r="V23" s="54">
        <v>3223.0327140000009</v>
      </c>
      <c r="W23" s="74">
        <f>+V23*1.09</f>
        <v>3513.1056582600013</v>
      </c>
      <c r="X23" s="74">
        <f t="shared" si="1"/>
        <v>3829.2851675034017</v>
      </c>
      <c r="Y23" s="74">
        <f t="shared" si="0"/>
        <v>4327.0922392788434</v>
      </c>
    </row>
    <row r="24" spans="2:25" s="45" customFormat="1" ht="15">
      <c r="B24" s="56"/>
      <c r="C24" s="56"/>
      <c r="D24" s="78" t="s">
        <v>82</v>
      </c>
      <c r="E24" s="51" t="s">
        <v>66</v>
      </c>
      <c r="F24" s="52">
        <v>660</v>
      </c>
      <c r="G24" s="52">
        <v>754</v>
      </c>
      <c r="H24" s="52">
        <v>830</v>
      </c>
      <c r="I24" s="52">
        <v>913</v>
      </c>
      <c r="J24" s="52">
        <v>1050</v>
      </c>
      <c r="K24" s="53">
        <v>1144.5</v>
      </c>
      <c r="L24" s="53">
        <v>1249.5</v>
      </c>
      <c r="M24" s="54">
        <v>1374</v>
      </c>
      <c r="N24" s="54">
        <v>1424</v>
      </c>
      <c r="O24" s="54">
        <v>1709</v>
      </c>
      <c r="P24" s="54">
        <v>1845.72</v>
      </c>
      <c r="Q24" s="54">
        <v>1965.35</v>
      </c>
      <c r="R24" s="54">
        <v>2256</v>
      </c>
      <c r="S24" s="54">
        <v>2481.6000000000004</v>
      </c>
      <c r="T24" s="54">
        <v>2680.1280000000006</v>
      </c>
      <c r="U24" s="54">
        <v>2948.140800000001</v>
      </c>
      <c r="V24" s="54">
        <v>3346.1398080000013</v>
      </c>
      <c r="W24" s="74">
        <f>+V24*1.09</f>
        <v>3647.2923907200015</v>
      </c>
      <c r="X24" s="74">
        <f t="shared" si="1"/>
        <v>3975.5487058848021</v>
      </c>
      <c r="Y24" s="74">
        <f t="shared" si="0"/>
        <v>4492.3700376498264</v>
      </c>
    </row>
    <row r="25" spans="2:25" s="45" customFormat="1" ht="15">
      <c r="B25" s="56"/>
      <c r="C25" s="56"/>
      <c r="D25" s="78"/>
      <c r="E25" s="51" t="s">
        <v>67</v>
      </c>
      <c r="F25" s="52">
        <v>660</v>
      </c>
      <c r="G25" s="52">
        <v>781</v>
      </c>
      <c r="H25" s="52">
        <v>860</v>
      </c>
      <c r="I25" s="52">
        <v>946</v>
      </c>
      <c r="J25" s="52">
        <v>1088</v>
      </c>
      <c r="K25" s="53">
        <v>1185.92</v>
      </c>
      <c r="L25" s="53">
        <v>1294.72</v>
      </c>
      <c r="M25" s="54">
        <v>1424</v>
      </c>
      <c r="N25" s="54">
        <v>1475</v>
      </c>
      <c r="O25" s="54">
        <v>1770</v>
      </c>
      <c r="P25" s="54">
        <v>1911.6000000000001</v>
      </c>
      <c r="Q25" s="54">
        <v>2035.4999999999998</v>
      </c>
      <c r="R25" s="54">
        <v>2336</v>
      </c>
      <c r="S25" s="54">
        <v>2569.6000000000004</v>
      </c>
      <c r="T25" s="54">
        <v>2775.1680000000006</v>
      </c>
      <c r="U25" s="54">
        <v>3052.6848000000009</v>
      </c>
      <c r="V25" s="54">
        <v>3464.7972480000012</v>
      </c>
      <c r="W25" s="74">
        <f>+V25*1.09</f>
        <v>3776.6290003200015</v>
      </c>
      <c r="X25" s="74">
        <f t="shared" si="1"/>
        <v>4116.5256103488018</v>
      </c>
      <c r="Y25" s="74">
        <f t="shared" si="0"/>
        <v>4651.6739396941457</v>
      </c>
    </row>
    <row r="26" spans="2:25" s="45" customFormat="1" ht="25.5" customHeight="1">
      <c r="B26" s="50">
        <v>330111</v>
      </c>
      <c r="C26" s="50"/>
      <c r="D26" s="50" t="s">
        <v>73</v>
      </c>
      <c r="E26" s="51" t="s">
        <v>65</v>
      </c>
      <c r="F26" s="52">
        <v>900</v>
      </c>
      <c r="G26" s="52">
        <v>726</v>
      </c>
      <c r="H26" s="52">
        <v>799</v>
      </c>
      <c r="I26" s="52">
        <v>879</v>
      </c>
      <c r="J26" s="52">
        <v>1011</v>
      </c>
      <c r="K26" s="53">
        <v>1101.99</v>
      </c>
      <c r="L26" s="53">
        <v>1203.0899999999999</v>
      </c>
      <c r="M26" s="54">
        <v>1323</v>
      </c>
      <c r="N26" s="54">
        <v>1371</v>
      </c>
      <c r="O26" s="54">
        <v>1646</v>
      </c>
      <c r="P26" s="54">
        <v>1777.68</v>
      </c>
      <c r="Q26" s="54">
        <v>1892.8999999999999</v>
      </c>
      <c r="R26" s="54">
        <v>2173</v>
      </c>
      <c r="S26" s="54">
        <v>2390.3000000000002</v>
      </c>
      <c r="T26" s="54">
        <v>2581.5240000000003</v>
      </c>
      <c r="U26" s="54">
        <v>2839.6764000000007</v>
      </c>
      <c r="V26" s="54">
        <v>3223.0327140000009</v>
      </c>
      <c r="W26" s="74">
        <f>+V26*1.09</f>
        <v>3513.1056582600013</v>
      </c>
      <c r="X26" s="74">
        <f t="shared" si="1"/>
        <v>3829.2851675034017</v>
      </c>
      <c r="Y26" s="74">
        <f t="shared" si="0"/>
        <v>4327.0922392788434</v>
      </c>
    </row>
    <row r="27" spans="2:25" s="45" customFormat="1" ht="15">
      <c r="B27" s="56"/>
      <c r="C27" s="56"/>
      <c r="D27" s="78" t="s">
        <v>83</v>
      </c>
      <c r="E27" s="51" t="s">
        <v>66</v>
      </c>
      <c r="F27" s="52">
        <v>900</v>
      </c>
      <c r="G27" s="52">
        <v>754</v>
      </c>
      <c r="H27" s="52">
        <v>830</v>
      </c>
      <c r="I27" s="52">
        <v>913</v>
      </c>
      <c r="J27" s="52">
        <v>1050</v>
      </c>
      <c r="K27" s="53">
        <v>1144.5</v>
      </c>
      <c r="L27" s="53">
        <v>1249.5</v>
      </c>
      <c r="M27" s="54">
        <v>1374</v>
      </c>
      <c r="N27" s="54">
        <v>1424</v>
      </c>
      <c r="O27" s="54">
        <v>1709</v>
      </c>
      <c r="P27" s="54">
        <v>1845.72</v>
      </c>
      <c r="Q27" s="54">
        <v>1965.35</v>
      </c>
      <c r="R27" s="54">
        <v>2256</v>
      </c>
      <c r="S27" s="54">
        <v>2481.6000000000004</v>
      </c>
      <c r="T27" s="54">
        <v>2680.1280000000006</v>
      </c>
      <c r="U27" s="54">
        <v>2948.140800000001</v>
      </c>
      <c r="V27" s="54">
        <v>3346.1398080000013</v>
      </c>
      <c r="W27" s="74">
        <f>+V27*1.09</f>
        <v>3647.2923907200015</v>
      </c>
      <c r="X27" s="74">
        <f t="shared" si="1"/>
        <v>3975.5487058848021</v>
      </c>
      <c r="Y27" s="74">
        <f t="shared" si="0"/>
        <v>4492.3700376498264</v>
      </c>
    </row>
    <row r="28" spans="2:25" s="45" customFormat="1" ht="15">
      <c r="B28" s="56"/>
      <c r="C28" s="56"/>
      <c r="D28" s="78"/>
      <c r="E28" s="51" t="s">
        <v>67</v>
      </c>
      <c r="F28" s="52">
        <v>900</v>
      </c>
      <c r="G28" s="52">
        <v>781</v>
      </c>
      <c r="H28" s="52">
        <v>860</v>
      </c>
      <c r="I28" s="52">
        <v>946</v>
      </c>
      <c r="J28" s="52">
        <v>1088</v>
      </c>
      <c r="K28" s="53">
        <v>1185.92</v>
      </c>
      <c r="L28" s="53">
        <v>1294.72</v>
      </c>
      <c r="M28" s="54">
        <v>1424</v>
      </c>
      <c r="N28" s="54">
        <v>1475</v>
      </c>
      <c r="O28" s="54">
        <v>1770</v>
      </c>
      <c r="P28" s="54">
        <v>1911.6000000000001</v>
      </c>
      <c r="Q28" s="54">
        <v>2035.4999999999998</v>
      </c>
      <c r="R28" s="54">
        <v>2336</v>
      </c>
      <c r="S28" s="54">
        <v>2569.6000000000004</v>
      </c>
      <c r="T28" s="54">
        <v>2775.1680000000006</v>
      </c>
      <c r="U28" s="54">
        <v>3052.6848000000009</v>
      </c>
      <c r="V28" s="54">
        <v>3464.7972480000012</v>
      </c>
      <c r="W28" s="74">
        <f>+V28*1.09</f>
        <v>3776.6290003200015</v>
      </c>
      <c r="X28" s="74">
        <f t="shared" si="1"/>
        <v>4116.5256103488018</v>
      </c>
      <c r="Y28" s="74">
        <f t="shared" si="0"/>
        <v>4651.6739396941457</v>
      </c>
    </row>
    <row r="29" spans="2:25" s="45" customFormat="1" ht="25.5" customHeight="1">
      <c r="B29" s="50">
        <v>296011</v>
      </c>
      <c r="C29" s="50"/>
      <c r="D29" s="50" t="s">
        <v>74</v>
      </c>
      <c r="E29" s="51" t="s">
        <v>65</v>
      </c>
      <c r="F29" s="52">
        <v>660</v>
      </c>
      <c r="G29" s="52">
        <v>726</v>
      </c>
      <c r="H29" s="52">
        <v>799</v>
      </c>
      <c r="I29" s="52">
        <v>879</v>
      </c>
      <c r="J29" s="52">
        <v>1011</v>
      </c>
      <c r="K29" s="53">
        <v>1101.99</v>
      </c>
      <c r="L29" s="53">
        <v>1203.0899999999999</v>
      </c>
      <c r="M29" s="54">
        <v>1323</v>
      </c>
      <c r="N29" s="54">
        <v>1371</v>
      </c>
      <c r="O29" s="54">
        <v>1646</v>
      </c>
      <c r="P29" s="54">
        <v>1777.68</v>
      </c>
      <c r="Q29" s="54">
        <v>1892.8999999999999</v>
      </c>
      <c r="R29" s="54">
        <v>2173</v>
      </c>
      <c r="S29" s="54">
        <v>2390.3000000000002</v>
      </c>
      <c r="T29" s="54">
        <v>2581.5240000000003</v>
      </c>
      <c r="U29" s="54">
        <v>2839.6764000000007</v>
      </c>
      <c r="V29" s="54">
        <v>3223.0327140000009</v>
      </c>
      <c r="W29" s="74">
        <f>+V29*1.09</f>
        <v>3513.1056582600013</v>
      </c>
      <c r="X29" s="74">
        <f t="shared" si="1"/>
        <v>3829.2851675034017</v>
      </c>
      <c r="Y29" s="74">
        <f t="shared" si="0"/>
        <v>4327.0922392788434</v>
      </c>
    </row>
    <row r="30" spans="2:25" s="45" customFormat="1" ht="15">
      <c r="B30" s="56"/>
      <c r="C30" s="56"/>
      <c r="D30" s="78" t="s">
        <v>84</v>
      </c>
      <c r="E30" s="51" t="s">
        <v>66</v>
      </c>
      <c r="F30" s="52">
        <v>660</v>
      </c>
      <c r="G30" s="52">
        <v>754</v>
      </c>
      <c r="H30" s="52">
        <v>830</v>
      </c>
      <c r="I30" s="52">
        <v>913</v>
      </c>
      <c r="J30" s="52">
        <v>1050</v>
      </c>
      <c r="K30" s="53">
        <v>1144.5</v>
      </c>
      <c r="L30" s="53">
        <v>1249.5</v>
      </c>
      <c r="M30" s="54">
        <v>1374</v>
      </c>
      <c r="N30" s="54">
        <v>1424</v>
      </c>
      <c r="O30" s="54">
        <v>1709</v>
      </c>
      <c r="P30" s="54">
        <v>1845.72</v>
      </c>
      <c r="Q30" s="54">
        <v>1965.35</v>
      </c>
      <c r="R30" s="54">
        <v>2256</v>
      </c>
      <c r="S30" s="54">
        <v>2481.6000000000004</v>
      </c>
      <c r="T30" s="54">
        <v>2680.1280000000006</v>
      </c>
      <c r="U30" s="54">
        <v>2948.140800000001</v>
      </c>
      <c r="V30" s="54">
        <v>3346.1398080000013</v>
      </c>
      <c r="W30" s="74">
        <f>+V30*1.09</f>
        <v>3647.2923907200015</v>
      </c>
      <c r="X30" s="74">
        <f t="shared" si="1"/>
        <v>3975.5487058848021</v>
      </c>
      <c r="Y30" s="74">
        <f t="shared" si="0"/>
        <v>4492.3700376498264</v>
      </c>
    </row>
    <row r="31" spans="2:25" s="45" customFormat="1" ht="15">
      <c r="B31" s="56"/>
      <c r="C31" s="56"/>
      <c r="D31" s="78"/>
      <c r="E31" s="51" t="s">
        <v>67</v>
      </c>
      <c r="F31" s="52">
        <v>660</v>
      </c>
      <c r="G31" s="52">
        <v>781</v>
      </c>
      <c r="H31" s="52">
        <v>860</v>
      </c>
      <c r="I31" s="52">
        <v>946</v>
      </c>
      <c r="J31" s="52">
        <v>1088</v>
      </c>
      <c r="K31" s="53">
        <v>1185.92</v>
      </c>
      <c r="L31" s="53">
        <v>1294.72</v>
      </c>
      <c r="M31" s="54">
        <v>1424</v>
      </c>
      <c r="N31" s="54">
        <v>1475</v>
      </c>
      <c r="O31" s="54">
        <v>1770</v>
      </c>
      <c r="P31" s="54">
        <v>1911.6000000000001</v>
      </c>
      <c r="Q31" s="54">
        <v>2035.4999999999998</v>
      </c>
      <c r="R31" s="54">
        <v>2336</v>
      </c>
      <c r="S31" s="54">
        <v>2569.6000000000004</v>
      </c>
      <c r="T31" s="54">
        <v>2775.1680000000006</v>
      </c>
      <c r="U31" s="54">
        <v>3052.6848000000009</v>
      </c>
      <c r="V31" s="54">
        <v>3464.7972480000012</v>
      </c>
      <c r="W31" s="74">
        <f>+V31*1.09</f>
        <v>3776.6290003200015</v>
      </c>
      <c r="X31" s="74">
        <f t="shared" si="1"/>
        <v>4116.5256103488018</v>
      </c>
      <c r="Y31" s="74">
        <f t="shared" si="0"/>
        <v>4651.6739396941457</v>
      </c>
    </row>
    <row r="32" spans="2:25" s="45" customFormat="1" ht="25.5" customHeight="1">
      <c r="B32" s="50"/>
      <c r="C32" s="50"/>
      <c r="D32" s="50" t="s">
        <v>75</v>
      </c>
      <c r="E32" s="51" t="s">
        <v>65</v>
      </c>
      <c r="F32" s="52">
        <v>166</v>
      </c>
      <c r="G32" s="52">
        <v>182</v>
      </c>
      <c r="H32" s="52">
        <v>201</v>
      </c>
      <c r="I32" s="52">
        <v>221</v>
      </c>
      <c r="J32" s="52">
        <v>254</v>
      </c>
      <c r="K32" s="53">
        <v>276.86</v>
      </c>
      <c r="L32" s="53">
        <v>302.26</v>
      </c>
      <c r="M32" s="54">
        <v>332</v>
      </c>
      <c r="N32" s="54">
        <v>344</v>
      </c>
      <c r="O32" s="54">
        <v>413</v>
      </c>
      <c r="P32" s="54">
        <v>446.04</v>
      </c>
      <c r="Q32" s="54">
        <v>474.95</v>
      </c>
      <c r="R32" s="54">
        <v>545</v>
      </c>
      <c r="S32" s="54">
        <v>599.5</v>
      </c>
      <c r="T32" s="54">
        <v>647.46</v>
      </c>
      <c r="U32" s="54">
        <v>712.20600000000013</v>
      </c>
      <c r="V32" s="54">
        <v>808.35381000000018</v>
      </c>
      <c r="W32" s="74">
        <f>+V32*1.09</f>
        <v>881.10565290000022</v>
      </c>
      <c r="X32" s="74">
        <f t="shared" si="1"/>
        <v>960.40516166100031</v>
      </c>
      <c r="Y32" s="74">
        <f t="shared" si="0"/>
        <v>1085.2578326769303</v>
      </c>
    </row>
    <row r="33" spans="2:25" s="45" customFormat="1" ht="15">
      <c r="B33" s="56"/>
      <c r="C33" s="56"/>
      <c r="D33" s="78" t="s">
        <v>85</v>
      </c>
      <c r="E33" s="51" t="s">
        <v>66</v>
      </c>
      <c r="F33" s="52">
        <v>176</v>
      </c>
      <c r="G33" s="52">
        <v>193</v>
      </c>
      <c r="H33" s="52">
        <v>213</v>
      </c>
      <c r="I33" s="52">
        <v>234</v>
      </c>
      <c r="J33" s="52">
        <v>269</v>
      </c>
      <c r="K33" s="53">
        <v>293.21000000000004</v>
      </c>
      <c r="L33" s="53">
        <v>320.11</v>
      </c>
      <c r="M33" s="54">
        <v>352</v>
      </c>
      <c r="N33" s="54">
        <v>364</v>
      </c>
      <c r="O33" s="54">
        <v>437</v>
      </c>
      <c r="P33" s="54">
        <v>471.96000000000004</v>
      </c>
      <c r="Q33" s="54">
        <v>502.54999999999995</v>
      </c>
      <c r="R33" s="54">
        <v>577</v>
      </c>
      <c r="S33" s="54">
        <v>634.70000000000005</v>
      </c>
      <c r="T33" s="54">
        <v>685.47600000000011</v>
      </c>
      <c r="U33" s="54">
        <v>754.02360000000022</v>
      </c>
      <c r="V33" s="54">
        <v>855.81678600000021</v>
      </c>
      <c r="W33" s="74">
        <f>+V33*1.09</f>
        <v>932.84029674000033</v>
      </c>
      <c r="X33" s="74">
        <f t="shared" si="1"/>
        <v>1016.7959234466005</v>
      </c>
      <c r="Y33" s="74">
        <f t="shared" si="0"/>
        <v>1148.9793934946583</v>
      </c>
    </row>
    <row r="34" spans="2:25" s="45" customFormat="1" ht="15">
      <c r="B34" s="56"/>
      <c r="C34" s="56"/>
      <c r="D34" s="78"/>
      <c r="E34" s="51" t="s">
        <v>67</v>
      </c>
      <c r="F34" s="52">
        <v>186</v>
      </c>
      <c r="G34" s="52">
        <v>204</v>
      </c>
      <c r="H34" s="52">
        <v>225</v>
      </c>
      <c r="I34" s="52">
        <v>248</v>
      </c>
      <c r="J34" s="52">
        <v>285</v>
      </c>
      <c r="K34" s="53">
        <v>310.65000000000003</v>
      </c>
      <c r="L34" s="53">
        <v>339.15</v>
      </c>
      <c r="M34" s="54">
        <v>373</v>
      </c>
      <c r="N34" s="54">
        <v>386</v>
      </c>
      <c r="O34" s="54">
        <v>464</v>
      </c>
      <c r="P34" s="54">
        <v>501.12</v>
      </c>
      <c r="Q34" s="54">
        <v>533.59999999999991</v>
      </c>
      <c r="R34" s="54">
        <v>612</v>
      </c>
      <c r="S34" s="54">
        <v>673.2</v>
      </c>
      <c r="T34" s="54">
        <v>727.05600000000015</v>
      </c>
      <c r="U34" s="54">
        <v>799.76160000000027</v>
      </c>
      <c r="V34" s="54">
        <v>907.72941600000036</v>
      </c>
      <c r="W34" s="74">
        <f>+V34*1.09</f>
        <v>989.42506344000049</v>
      </c>
      <c r="X34" s="74">
        <f t="shared" si="1"/>
        <v>1078.4733191496007</v>
      </c>
      <c r="Y34" s="74">
        <f t="shared" si="0"/>
        <v>1218.6748506390486</v>
      </c>
    </row>
    <row r="35" spans="2:25" s="45" customFormat="1" ht="25.5" customHeight="1">
      <c r="B35" s="50">
        <v>220203</v>
      </c>
      <c r="C35" s="50"/>
      <c r="D35" s="50" t="s">
        <v>76</v>
      </c>
      <c r="E35" s="51" t="s">
        <v>65</v>
      </c>
      <c r="F35" s="52">
        <v>145</v>
      </c>
      <c r="G35" s="52">
        <v>160</v>
      </c>
      <c r="H35" s="52">
        <v>176</v>
      </c>
      <c r="I35" s="52">
        <v>194</v>
      </c>
      <c r="J35" s="52">
        <v>223</v>
      </c>
      <c r="K35" s="53">
        <v>243.07000000000002</v>
      </c>
      <c r="L35" s="53">
        <v>265.37</v>
      </c>
      <c r="M35" s="54">
        <v>291</v>
      </c>
      <c r="N35" s="54">
        <v>302</v>
      </c>
      <c r="O35" s="54">
        <v>363</v>
      </c>
      <c r="P35" s="54">
        <v>392.04</v>
      </c>
      <c r="Q35" s="54">
        <v>417.45</v>
      </c>
      <c r="R35" s="54">
        <v>479</v>
      </c>
      <c r="S35" s="54">
        <v>526.90000000000009</v>
      </c>
      <c r="T35" s="54">
        <v>569.05200000000013</v>
      </c>
      <c r="U35" s="54">
        <v>625.95720000000017</v>
      </c>
      <c r="V35" s="54">
        <v>710.4614220000002</v>
      </c>
      <c r="W35" s="74">
        <f>+V35*1.09</f>
        <v>774.40294998000024</v>
      </c>
      <c r="X35" s="74">
        <f t="shared" si="1"/>
        <v>844.09921547820034</v>
      </c>
      <c r="Y35" s="74">
        <f t="shared" si="0"/>
        <v>953.83211349036628</v>
      </c>
    </row>
    <row r="36" spans="2:25" s="45" customFormat="1" ht="15">
      <c r="B36" s="56"/>
      <c r="C36" s="56"/>
      <c r="D36" s="78" t="s">
        <v>86</v>
      </c>
      <c r="E36" s="51" t="s">
        <v>66</v>
      </c>
      <c r="F36" s="52">
        <v>160</v>
      </c>
      <c r="G36" s="52">
        <v>176</v>
      </c>
      <c r="H36" s="52">
        <v>194</v>
      </c>
      <c r="I36" s="52">
        <v>213</v>
      </c>
      <c r="J36" s="52">
        <v>245</v>
      </c>
      <c r="K36" s="53">
        <v>267.05</v>
      </c>
      <c r="L36" s="53">
        <v>291.55</v>
      </c>
      <c r="M36" s="54">
        <v>320</v>
      </c>
      <c r="N36" s="54">
        <v>332</v>
      </c>
      <c r="O36" s="54">
        <v>399</v>
      </c>
      <c r="P36" s="54">
        <v>430.92</v>
      </c>
      <c r="Q36" s="54">
        <v>458.84999999999997</v>
      </c>
      <c r="R36" s="54">
        <v>527</v>
      </c>
      <c r="S36" s="54">
        <v>579.70000000000005</v>
      </c>
      <c r="T36" s="54">
        <v>626.07600000000014</v>
      </c>
      <c r="U36" s="54">
        <v>688.68360000000018</v>
      </c>
      <c r="V36" s="54">
        <v>781.65588600000024</v>
      </c>
      <c r="W36" s="74">
        <f>+V36*1.09</f>
        <v>852.00491574000034</v>
      </c>
      <c r="X36" s="74">
        <f t="shared" si="1"/>
        <v>928.68535815660039</v>
      </c>
      <c r="Y36" s="74">
        <f t="shared" si="0"/>
        <v>1049.4144547169583</v>
      </c>
    </row>
    <row r="37" spans="2:25" s="45" customFormat="1" ht="15">
      <c r="B37" s="56"/>
      <c r="C37" s="56"/>
      <c r="D37" s="78"/>
      <c r="E37" s="51" t="s">
        <v>67</v>
      </c>
      <c r="F37" s="52">
        <v>175</v>
      </c>
      <c r="G37" s="52">
        <v>192</v>
      </c>
      <c r="H37" s="52">
        <v>212</v>
      </c>
      <c r="I37" s="52">
        <v>233</v>
      </c>
      <c r="J37" s="52">
        <v>268</v>
      </c>
      <c r="K37" s="53">
        <v>292.12</v>
      </c>
      <c r="L37" s="53">
        <v>318.91999999999996</v>
      </c>
      <c r="M37" s="54">
        <v>350</v>
      </c>
      <c r="N37" s="54">
        <v>363</v>
      </c>
      <c r="O37" s="54">
        <v>436</v>
      </c>
      <c r="P37" s="54">
        <v>470.88000000000005</v>
      </c>
      <c r="Q37" s="54">
        <v>501.4</v>
      </c>
      <c r="R37" s="54">
        <v>576</v>
      </c>
      <c r="S37" s="54">
        <v>633.6</v>
      </c>
      <c r="T37" s="54">
        <v>684.28800000000012</v>
      </c>
      <c r="U37" s="54">
        <v>752.71680000000015</v>
      </c>
      <c r="V37" s="54">
        <v>854.33356800000013</v>
      </c>
      <c r="W37" s="74">
        <f>+V37*1.09</f>
        <v>931.22358912000016</v>
      </c>
      <c r="X37" s="74">
        <f t="shared" si="1"/>
        <v>1015.0337121408003</v>
      </c>
      <c r="Y37" s="74">
        <f t="shared" si="0"/>
        <v>1146.9880947191043</v>
      </c>
    </row>
    <row r="38" spans="2:25" s="45" customFormat="1" ht="25.5" customHeight="1">
      <c r="B38" s="50">
        <v>606037</v>
      </c>
      <c r="C38" s="50"/>
      <c r="D38" s="50" t="s">
        <v>77</v>
      </c>
      <c r="E38" s="51"/>
      <c r="F38" s="52">
        <v>123.4</v>
      </c>
      <c r="G38" s="52">
        <v>172.98</v>
      </c>
      <c r="H38" s="52">
        <v>204.12</v>
      </c>
      <c r="I38" s="52">
        <v>225</v>
      </c>
      <c r="J38" s="52">
        <v>282.88</v>
      </c>
      <c r="K38" s="53">
        <v>308.33920000000001</v>
      </c>
      <c r="L38" s="53"/>
      <c r="M38" s="58" t="s">
        <v>94</v>
      </c>
      <c r="N38" s="58" t="s">
        <v>94</v>
      </c>
      <c r="O38" s="58" t="s">
        <v>94</v>
      </c>
      <c r="P38" s="58" t="s">
        <v>94</v>
      </c>
      <c r="Q38" s="58" t="s">
        <v>94</v>
      </c>
      <c r="R38" s="58" t="s">
        <v>94</v>
      </c>
      <c r="S38" s="58" t="s">
        <v>94</v>
      </c>
      <c r="T38" s="58" t="s">
        <v>94</v>
      </c>
      <c r="U38" s="60" t="s">
        <v>92</v>
      </c>
      <c r="V38" s="60" t="s">
        <v>92</v>
      </c>
      <c r="W38" s="75" t="s">
        <v>92</v>
      </c>
      <c r="X38" s="75" t="s">
        <v>92</v>
      </c>
      <c r="Y38" s="75" t="s">
        <v>92</v>
      </c>
    </row>
    <row r="39" spans="2:25" s="45" customFormat="1" ht="45">
      <c r="B39" s="56"/>
      <c r="C39" s="56"/>
      <c r="D39" s="59" t="s">
        <v>87</v>
      </c>
      <c r="E39" s="51"/>
      <c r="F39" s="52"/>
      <c r="G39" s="52"/>
      <c r="H39" s="52"/>
      <c r="I39" s="52"/>
      <c r="J39" s="52"/>
      <c r="K39" s="60" t="s">
        <v>92</v>
      </c>
      <c r="L39" s="60" t="s">
        <v>92</v>
      </c>
      <c r="M39" s="60" t="s">
        <v>92</v>
      </c>
      <c r="N39" s="60" t="s">
        <v>92</v>
      </c>
      <c r="O39" s="60" t="s">
        <v>92</v>
      </c>
      <c r="P39" s="60" t="s">
        <v>92</v>
      </c>
      <c r="Q39" s="60" t="s">
        <v>92</v>
      </c>
      <c r="R39" s="60" t="s">
        <v>92</v>
      </c>
      <c r="S39" s="60" t="s">
        <v>92</v>
      </c>
      <c r="T39" s="60" t="s">
        <v>92</v>
      </c>
      <c r="U39" s="60" t="s">
        <v>92</v>
      </c>
      <c r="V39" s="60" t="s">
        <v>92</v>
      </c>
      <c r="W39" s="75" t="s">
        <v>92</v>
      </c>
      <c r="X39" s="75" t="s">
        <v>92</v>
      </c>
      <c r="Y39" s="75" t="s">
        <v>92</v>
      </c>
    </row>
    <row r="40" spans="2:25" s="45" customFormat="1" ht="25.5" customHeight="1">
      <c r="B40" s="50"/>
      <c r="C40" s="50"/>
      <c r="D40" s="50" t="s">
        <v>78</v>
      </c>
      <c r="E40" s="51"/>
      <c r="F40" s="52">
        <v>220</v>
      </c>
      <c r="G40" s="52">
        <v>253</v>
      </c>
      <c r="H40" s="52">
        <v>279</v>
      </c>
      <c r="I40" s="52">
        <v>279</v>
      </c>
      <c r="J40" s="52">
        <v>321</v>
      </c>
      <c r="K40" s="53">
        <v>349.89000000000004</v>
      </c>
      <c r="L40" s="53">
        <v>381.99</v>
      </c>
      <c r="M40" s="54">
        <v>420</v>
      </c>
      <c r="N40" s="54">
        <v>435</v>
      </c>
      <c r="O40" s="54">
        <v>522</v>
      </c>
      <c r="P40" s="54">
        <v>563.76</v>
      </c>
      <c r="Q40" s="54">
        <v>600.29999999999995</v>
      </c>
      <c r="R40" s="54">
        <v>689</v>
      </c>
      <c r="S40" s="54">
        <v>757.90000000000009</v>
      </c>
      <c r="T40" s="54">
        <v>818.53200000000015</v>
      </c>
      <c r="U40" s="54">
        <v>900.38520000000028</v>
      </c>
      <c r="V40" s="54">
        <v>1021.9372020000003</v>
      </c>
      <c r="W40" s="74">
        <f t="shared" ref="W40" si="2">+V40*1.09</f>
        <v>1113.9115501800004</v>
      </c>
      <c r="X40" s="74">
        <f t="shared" si="1"/>
        <v>1214.1635896962005</v>
      </c>
      <c r="Y40" s="74">
        <f t="shared" si="0"/>
        <v>1372.0048563567063</v>
      </c>
    </row>
    <row r="41" spans="2:25" s="45" customFormat="1" ht="15">
      <c r="B41" s="61"/>
      <c r="C41" s="61"/>
      <c r="D41" s="62" t="s">
        <v>88</v>
      </c>
      <c r="E41" s="63"/>
      <c r="F41" s="64"/>
      <c r="G41" s="64"/>
      <c r="H41" s="64"/>
      <c r="I41" s="64"/>
      <c r="J41" s="64"/>
      <c r="K41" s="65"/>
      <c r="L41" s="6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76"/>
      <c r="X41" s="76"/>
      <c r="Y41" s="76"/>
    </row>
    <row r="42" spans="2:25" ht="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  <c r="T42" s="68"/>
      <c r="U42" s="68"/>
      <c r="V42" s="68"/>
    </row>
    <row r="43" spans="2:25" ht="45">
      <c r="B43" s="67"/>
      <c r="C43" s="67"/>
      <c r="D43" s="69" t="s">
        <v>44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68"/>
    </row>
    <row r="44" spans="2:25" ht="15">
      <c r="B44" s="67"/>
      <c r="C44" s="67"/>
      <c r="D44" s="70" t="s">
        <v>99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  <c r="T44" s="68"/>
      <c r="U44" s="68"/>
      <c r="V44" s="68"/>
    </row>
    <row r="45" spans="2:25" ht="30">
      <c r="B45" s="67"/>
      <c r="C45" s="67"/>
      <c r="D45" s="70" t="s">
        <v>100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  <c r="T45" s="68"/>
      <c r="U45" s="68"/>
      <c r="V45" s="68"/>
    </row>
    <row r="46" spans="2:25" ht="45">
      <c r="B46" s="67"/>
      <c r="C46" s="67"/>
      <c r="D46" s="70" t="s">
        <v>101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68"/>
      <c r="U46" s="68"/>
      <c r="V46" s="68"/>
    </row>
    <row r="47" spans="2:25" ht="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  <c r="T47" s="68"/>
      <c r="U47" s="68"/>
      <c r="V47" s="68"/>
    </row>
    <row r="48" spans="2:25" ht="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  <c r="T48" s="68"/>
      <c r="U48" s="68"/>
      <c r="V48" s="68"/>
    </row>
    <row r="49" spans="2:22" ht="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8"/>
      <c r="T49" s="68"/>
      <c r="U49" s="68"/>
      <c r="V49" s="68"/>
    </row>
    <row r="50" spans="2:22" ht="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8"/>
      <c r="T50" s="68"/>
      <c r="U50" s="68"/>
      <c r="V50" s="68"/>
    </row>
    <row r="51" spans="2:22" ht="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8"/>
      <c r="T51" s="68"/>
      <c r="U51" s="68"/>
      <c r="V51" s="68"/>
    </row>
    <row r="52" spans="2:22" ht="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8"/>
      <c r="T52" s="68"/>
      <c r="U52" s="68"/>
      <c r="V52" s="68"/>
    </row>
    <row r="53" spans="2:22" ht="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8"/>
      <c r="T53" s="68"/>
      <c r="U53" s="68"/>
      <c r="V53" s="68"/>
    </row>
    <row r="54" spans="2:22" ht="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8"/>
      <c r="T54" s="68"/>
      <c r="U54" s="68"/>
      <c r="V54" s="68"/>
    </row>
    <row r="55" spans="2:22" ht="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  <c r="T55" s="68"/>
      <c r="U55" s="68"/>
      <c r="V55" s="68"/>
    </row>
    <row r="56" spans="2:22" ht="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8"/>
      <c r="T56" s="68"/>
      <c r="U56" s="68"/>
      <c r="V56" s="68"/>
    </row>
    <row r="57" spans="2:22" ht="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  <c r="T57" s="68"/>
      <c r="U57" s="68"/>
      <c r="V57" s="68"/>
    </row>
    <row r="58" spans="2:22" ht="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8"/>
      <c r="T58" s="68"/>
      <c r="U58" s="68"/>
      <c r="V58" s="68"/>
    </row>
    <row r="59" spans="2:22" ht="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  <c r="T59" s="68"/>
      <c r="U59" s="68"/>
      <c r="V59" s="68"/>
    </row>
    <row r="60" spans="2:22" ht="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  <c r="T60" s="68"/>
      <c r="U60" s="68"/>
      <c r="V60" s="68"/>
    </row>
    <row r="61" spans="2:22" ht="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8"/>
      <c r="T61" s="68"/>
      <c r="U61" s="68"/>
      <c r="V61" s="68"/>
    </row>
    <row r="62" spans="2:22" ht="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8"/>
      <c r="T62" s="68"/>
      <c r="U62" s="68"/>
      <c r="V62" s="68"/>
    </row>
    <row r="63" spans="2:22" ht="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8"/>
      <c r="T63" s="68"/>
      <c r="U63" s="68"/>
      <c r="V63" s="68"/>
    </row>
    <row r="64" spans="2:22" ht="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8"/>
      <c r="T64" s="68"/>
      <c r="U64" s="68"/>
      <c r="V64" s="68"/>
    </row>
    <row r="65" spans="2:22" ht="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68"/>
      <c r="U65" s="68"/>
      <c r="V65" s="68"/>
    </row>
  </sheetData>
  <mergeCells count="11">
    <mergeCell ref="D33:D34"/>
    <mergeCell ref="D36:D37"/>
    <mergeCell ref="D21:D22"/>
    <mergeCell ref="D9:D10"/>
    <mergeCell ref="D12:D13"/>
    <mergeCell ref="D15:D16"/>
    <mergeCell ref="D18:D19"/>
    <mergeCell ref="W2:Y2"/>
    <mergeCell ref="D24:D25"/>
    <mergeCell ref="D27:D28"/>
    <mergeCell ref="D30:D31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horizontalDpi="1200" verticalDpi="1200" r:id="rId1"/>
  <headerFooter>
    <oddFooter>Página &amp;P</oddFooter>
  </headerFooter>
  <ignoredErrors>
    <ignoredError sqref="Y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showGridLines="0" topLeftCell="A107" zoomScaleNormal="100" workbookViewId="0">
      <selection activeCell="B22" sqref="B22"/>
    </sheetView>
  </sheetViews>
  <sheetFormatPr baseColWidth="10" defaultColWidth="11.5703125" defaultRowHeight="15"/>
  <cols>
    <col min="1" max="1" width="11.5703125" style="6"/>
    <col min="2" max="2" width="15.140625" style="6" customWidth="1"/>
    <col min="3" max="3" width="34.140625" style="6" customWidth="1"/>
    <col min="4" max="16384" width="11.5703125" style="6"/>
  </cols>
  <sheetData>
    <row r="2" spans="1:3" ht="18.75">
      <c r="A2" s="2" t="s">
        <v>48</v>
      </c>
      <c r="B2" s="2"/>
      <c r="C2" s="2"/>
    </row>
    <row r="4" spans="1:3">
      <c r="B4" s="1" t="s">
        <v>0</v>
      </c>
    </row>
    <row r="5" spans="1:3">
      <c r="B5" s="1"/>
    </row>
    <row r="7" spans="1:3">
      <c r="A7" s="3" t="s">
        <v>1</v>
      </c>
      <c r="B7" s="3"/>
      <c r="C7" s="3"/>
    </row>
    <row r="8" spans="1:3">
      <c r="A8" s="3" t="s">
        <v>2</v>
      </c>
      <c r="B8" s="3"/>
      <c r="C8" s="3"/>
    </row>
    <row r="10" spans="1:3" ht="15.75">
      <c r="A10" s="4" t="s">
        <v>3</v>
      </c>
      <c r="B10" s="4"/>
      <c r="C10" s="4"/>
    </row>
    <row r="11" spans="1:3" ht="15.75">
      <c r="A11" s="4" t="s">
        <v>4</v>
      </c>
      <c r="B11" s="4"/>
      <c r="C11" s="4"/>
    </row>
    <row r="12" spans="1:3" ht="15.75">
      <c r="A12" s="4" t="s">
        <v>5</v>
      </c>
      <c r="B12" s="4"/>
      <c r="C12" s="4"/>
    </row>
    <row r="13" spans="1:3" ht="15.75">
      <c r="A13" s="4" t="s">
        <v>6</v>
      </c>
      <c r="B13" s="4"/>
      <c r="C13" s="4"/>
    </row>
    <row r="14" spans="1:3" ht="15.75">
      <c r="A14" s="4" t="s">
        <v>7</v>
      </c>
      <c r="B14" s="4"/>
      <c r="C14" s="4"/>
    </row>
    <row r="15" spans="1:3" ht="15.75">
      <c r="A15" s="4" t="s">
        <v>8</v>
      </c>
      <c r="B15" s="4"/>
      <c r="C15" s="4"/>
    </row>
    <row r="16" spans="1:3" ht="15.75">
      <c r="A16" s="4" t="s">
        <v>9</v>
      </c>
      <c r="B16" s="4"/>
      <c r="C16" s="4"/>
    </row>
    <row r="17" spans="1:5" ht="15.75">
      <c r="A17" s="4" t="s">
        <v>10</v>
      </c>
      <c r="B17" s="4"/>
      <c r="C17" s="4"/>
    </row>
    <row r="18" spans="1:5" ht="15.75">
      <c r="A18" s="4" t="s">
        <v>11</v>
      </c>
      <c r="B18" s="4"/>
      <c r="C18" s="4"/>
    </row>
    <row r="19" spans="1:5" ht="15.75">
      <c r="A19" s="4" t="s">
        <v>12</v>
      </c>
      <c r="B19" s="4"/>
      <c r="C19" s="4"/>
    </row>
    <row r="20" spans="1:5" ht="15.75">
      <c r="A20" s="4" t="s">
        <v>13</v>
      </c>
      <c r="B20" s="4"/>
      <c r="C20" s="4"/>
    </row>
    <row r="21" spans="1:5" ht="15.75">
      <c r="A21" s="4" t="s">
        <v>14</v>
      </c>
      <c r="B21" s="4"/>
      <c r="C21" s="4"/>
    </row>
    <row r="22" spans="1:5" ht="15.75">
      <c r="A22" s="4" t="s">
        <v>15</v>
      </c>
      <c r="B22" s="4"/>
      <c r="C22" s="4"/>
    </row>
    <row r="23" spans="1:5" ht="15.75">
      <c r="A23" s="4" t="s">
        <v>16</v>
      </c>
      <c r="B23" s="4"/>
      <c r="C23" s="4"/>
    </row>
    <row r="25" spans="1:5" ht="15.6" customHeight="1">
      <c r="A25" s="7" t="s">
        <v>49</v>
      </c>
      <c r="B25" s="7"/>
      <c r="C25" s="7"/>
      <c r="D25" s="7"/>
      <c r="E25" s="7"/>
    </row>
    <row r="26" spans="1:5" ht="15.75" thickBot="1">
      <c r="A26" s="8"/>
      <c r="B26" s="8"/>
      <c r="C26" s="8"/>
    </row>
    <row r="27" spans="1:5" ht="15.75" thickBot="1">
      <c r="A27" s="9" t="s">
        <v>17</v>
      </c>
      <c r="B27" s="9" t="s">
        <v>18</v>
      </c>
      <c r="C27" s="10"/>
    </row>
    <row r="28" spans="1:5" ht="30.75" thickBot="1">
      <c r="A28" s="11" t="s">
        <v>19</v>
      </c>
      <c r="B28" s="11" t="s">
        <v>20</v>
      </c>
      <c r="C28" s="12"/>
    </row>
    <row r="29" spans="1:5">
      <c r="A29" s="8"/>
      <c r="B29" s="8"/>
      <c r="C29" s="8"/>
    </row>
    <row r="30" spans="1:5">
      <c r="A30" s="8"/>
      <c r="B30" s="8"/>
      <c r="C30" s="8"/>
    </row>
    <row r="31" spans="1:5" ht="52.5" customHeight="1">
      <c r="A31" s="79" t="s">
        <v>50</v>
      </c>
      <c r="B31" s="79"/>
      <c r="C31" s="79"/>
      <c r="D31" s="79"/>
      <c r="E31" s="79"/>
    </row>
    <row r="32" spans="1:5" ht="15.75" thickBot="1">
      <c r="A32" s="8"/>
      <c r="B32" s="8"/>
      <c r="C32" s="8"/>
    </row>
    <row r="33" spans="1:5" ht="43.5" customHeight="1" thickBot="1">
      <c r="A33" s="13" t="s">
        <v>17</v>
      </c>
      <c r="B33" s="14" t="s">
        <v>18</v>
      </c>
      <c r="C33" s="10"/>
    </row>
    <row r="34" spans="1:5" ht="15" customHeight="1" thickBot="1">
      <c r="A34" s="15"/>
      <c r="B34" s="16"/>
      <c r="C34" s="17"/>
    </row>
    <row r="35" spans="1:5" ht="30.75" thickBot="1">
      <c r="A35" s="11" t="s">
        <v>21</v>
      </c>
      <c r="B35" s="11" t="s">
        <v>22</v>
      </c>
      <c r="C35" s="12"/>
    </row>
    <row r="36" spans="1:5" ht="15.75" thickBot="1">
      <c r="A36" s="18"/>
      <c r="B36" s="18"/>
      <c r="C36" s="12"/>
    </row>
    <row r="37" spans="1:5" ht="15.75" thickBot="1">
      <c r="A37" s="5"/>
      <c r="B37" s="19"/>
      <c r="C37" s="12"/>
    </row>
    <row r="38" spans="1:5">
      <c r="A38" s="8"/>
      <c r="B38" s="8"/>
      <c r="C38" s="8"/>
    </row>
    <row r="39" spans="1:5">
      <c r="A39" s="8"/>
      <c r="B39" s="8"/>
      <c r="C39" s="8"/>
    </row>
    <row r="40" spans="1:5">
      <c r="A40" s="8"/>
      <c r="B40" s="8"/>
      <c r="C40" s="8"/>
    </row>
    <row r="41" spans="1:5" ht="45.75" customHeight="1">
      <c r="A41" s="79" t="s">
        <v>51</v>
      </c>
      <c r="B41" s="79"/>
      <c r="C41" s="79"/>
      <c r="D41" s="79"/>
      <c r="E41" s="79"/>
    </row>
    <row r="42" spans="1:5" ht="15.75" thickBot="1">
      <c r="A42" s="8"/>
      <c r="B42" s="8"/>
      <c r="C42" s="8"/>
    </row>
    <row r="43" spans="1:5" ht="30.75" customHeight="1">
      <c r="A43" s="20" t="s">
        <v>17</v>
      </c>
      <c r="B43" s="20" t="s">
        <v>18</v>
      </c>
      <c r="C43" s="21"/>
    </row>
    <row r="44" spans="1:5" ht="15" customHeight="1" thickBot="1">
      <c r="A44" s="22"/>
      <c r="B44" s="22"/>
      <c r="C44" s="23"/>
    </row>
    <row r="45" spans="1:5" ht="30.75" thickBot="1">
      <c r="A45" s="24" t="s">
        <v>21</v>
      </c>
      <c r="B45" s="25" t="s">
        <v>23</v>
      </c>
      <c r="C45" s="26"/>
    </row>
    <row r="46" spans="1:5" ht="15.75" thickBot="1">
      <c r="A46" s="27"/>
      <c r="B46" s="28"/>
      <c r="C46" s="29"/>
    </row>
    <row r="47" spans="1:5" ht="15.75" thickBot="1">
      <c r="A47" s="5"/>
      <c r="B47" s="30"/>
      <c r="C47" s="29"/>
    </row>
    <row r="48" spans="1:5">
      <c r="A48" s="8"/>
      <c r="B48" s="8"/>
      <c r="C48" s="8"/>
    </row>
    <row r="49" spans="1:5">
      <c r="A49" s="8"/>
      <c r="B49" s="8"/>
      <c r="C49" s="8"/>
    </row>
    <row r="50" spans="1:5">
      <c r="A50" s="8"/>
      <c r="B50" s="8"/>
      <c r="C50" s="8"/>
    </row>
    <row r="51" spans="1:5" ht="39" customHeight="1">
      <c r="A51" s="79" t="s">
        <v>52</v>
      </c>
      <c r="B51" s="79"/>
      <c r="C51" s="79"/>
      <c r="D51" s="79"/>
      <c r="E51" s="79"/>
    </row>
    <row r="52" spans="1:5" ht="15.75" thickBot="1">
      <c r="A52" s="8"/>
      <c r="B52" s="8"/>
      <c r="C52" s="8"/>
    </row>
    <row r="53" spans="1:5" ht="30.75" customHeight="1" thickBot="1">
      <c r="A53" s="13" t="s">
        <v>17</v>
      </c>
      <c r="B53" s="14" t="s">
        <v>18</v>
      </c>
      <c r="C53" s="10"/>
    </row>
    <row r="54" spans="1:5" ht="15" customHeight="1" thickBot="1">
      <c r="A54" s="15"/>
      <c r="B54" s="16"/>
      <c r="C54" s="17"/>
    </row>
    <row r="55" spans="1:5" ht="30.75" thickBot="1">
      <c r="A55" s="11" t="s">
        <v>21</v>
      </c>
      <c r="B55" s="11" t="s">
        <v>24</v>
      </c>
      <c r="C55" s="12"/>
    </row>
    <row r="56" spans="1:5" ht="15.75" thickBot="1">
      <c r="A56" s="18"/>
      <c r="B56" s="18"/>
      <c r="C56" s="12"/>
    </row>
    <row r="57" spans="1:5" ht="15.75" thickBot="1">
      <c r="A57" s="5"/>
      <c r="B57" s="19"/>
      <c r="C57" s="12"/>
    </row>
    <row r="58" spans="1:5">
      <c r="A58" s="8"/>
      <c r="B58" s="8"/>
      <c r="C58" s="8"/>
    </row>
    <row r="59" spans="1:5">
      <c r="A59" s="8"/>
      <c r="B59" s="8"/>
      <c r="C59" s="8"/>
    </row>
    <row r="60" spans="1:5">
      <c r="A60" s="8"/>
      <c r="B60" s="8"/>
      <c r="C60" s="8"/>
    </row>
    <row r="61" spans="1:5" ht="52.5" customHeight="1">
      <c r="A61" s="79" t="s">
        <v>53</v>
      </c>
      <c r="B61" s="79"/>
      <c r="C61" s="79"/>
      <c r="D61" s="79"/>
      <c r="E61" s="79"/>
    </row>
    <row r="62" spans="1:5" ht="15.75" thickBot="1">
      <c r="A62" s="8"/>
      <c r="B62" s="8"/>
      <c r="C62" s="8"/>
    </row>
    <row r="63" spans="1:5" ht="30.75" customHeight="1">
      <c r="A63" s="31" t="s">
        <v>17</v>
      </c>
      <c r="B63" s="31" t="s">
        <v>18</v>
      </c>
      <c r="C63" s="21"/>
    </row>
    <row r="64" spans="1:5" ht="15.75" thickBot="1">
      <c r="A64" s="32"/>
      <c r="B64" s="32"/>
      <c r="C64" s="23"/>
    </row>
    <row r="65" spans="1:5" ht="15.75" thickBot="1">
      <c r="A65" s="32" t="s">
        <v>25</v>
      </c>
      <c r="B65" s="33" t="s">
        <v>26</v>
      </c>
      <c r="C65" s="34"/>
    </row>
    <row r="66" spans="1:5" ht="16.5" thickBot="1">
      <c r="A66" s="35"/>
      <c r="B66" s="36"/>
      <c r="C66" s="34"/>
    </row>
    <row r="67" spans="1:5" ht="16.5" thickBot="1">
      <c r="A67" s="35"/>
      <c r="B67" s="36"/>
      <c r="C67" s="34"/>
    </row>
    <row r="68" spans="1:5">
      <c r="A68" s="8"/>
      <c r="B68" s="8"/>
      <c r="C68" s="8"/>
    </row>
    <row r="69" spans="1:5">
      <c r="A69" s="8"/>
      <c r="B69" s="8"/>
      <c r="C69" s="8"/>
    </row>
    <row r="70" spans="1:5">
      <c r="A70" s="8"/>
      <c r="B70" s="8"/>
      <c r="C70" s="8"/>
    </row>
    <row r="71" spans="1:5" ht="46.5" customHeight="1">
      <c r="A71" s="79" t="s">
        <v>54</v>
      </c>
      <c r="B71" s="79"/>
      <c r="C71" s="79"/>
      <c r="D71" s="79"/>
      <c r="E71" s="79"/>
    </row>
    <row r="72" spans="1:5" ht="15.75" thickBot="1">
      <c r="A72" s="8"/>
      <c r="B72" s="8"/>
      <c r="C72" s="8"/>
    </row>
    <row r="73" spans="1:5" ht="30.75" customHeight="1">
      <c r="A73" s="31" t="s">
        <v>17</v>
      </c>
      <c r="B73" s="31" t="s">
        <v>18</v>
      </c>
      <c r="C73" s="21"/>
    </row>
    <row r="74" spans="1:5" ht="15.75" thickBot="1">
      <c r="A74" s="32"/>
      <c r="B74" s="32"/>
      <c r="C74" s="23"/>
    </row>
    <row r="75" spans="1:5" ht="15.75" thickBot="1">
      <c r="A75" s="32" t="s">
        <v>27</v>
      </c>
      <c r="B75" s="33" t="s">
        <v>28</v>
      </c>
      <c r="C75" s="34"/>
    </row>
    <row r="76" spans="1:5" ht="16.5" thickBot="1">
      <c r="A76" s="35"/>
      <c r="B76" s="36"/>
      <c r="C76" s="34"/>
    </row>
    <row r="77" spans="1:5" ht="16.5" thickBot="1">
      <c r="A77" s="35"/>
      <c r="B77" s="36"/>
      <c r="C77" s="34"/>
    </row>
    <row r="78" spans="1:5">
      <c r="A78" s="8"/>
      <c r="B78" s="8"/>
      <c r="C78" s="8"/>
    </row>
    <row r="79" spans="1:5">
      <c r="A79" s="8"/>
      <c r="B79" s="8"/>
      <c r="C79" s="8"/>
    </row>
    <row r="80" spans="1:5">
      <c r="A80" s="8"/>
      <c r="B80" s="8"/>
      <c r="C80" s="8"/>
    </row>
    <row r="81" spans="1:5" ht="34.5" customHeight="1">
      <c r="A81" s="79" t="s">
        <v>55</v>
      </c>
      <c r="B81" s="79"/>
      <c r="C81" s="79"/>
      <c r="D81" s="79"/>
      <c r="E81" s="79"/>
    </row>
    <row r="82" spans="1:5" ht="15.75" thickBot="1">
      <c r="A82" s="8"/>
      <c r="B82" s="8"/>
      <c r="C82" s="8"/>
    </row>
    <row r="83" spans="1:5" ht="30.75" customHeight="1">
      <c r="A83" s="31" t="s">
        <v>17</v>
      </c>
      <c r="B83" s="31" t="s">
        <v>18</v>
      </c>
      <c r="C83" s="21"/>
    </row>
    <row r="84" spans="1:5" ht="15.75" thickBot="1">
      <c r="A84" s="32"/>
      <c r="B84" s="32"/>
      <c r="C84" s="23"/>
    </row>
    <row r="85" spans="1:5" ht="15.75" thickBot="1">
      <c r="A85" s="32" t="s">
        <v>29</v>
      </c>
      <c r="B85" s="33" t="s">
        <v>30</v>
      </c>
      <c r="C85" s="34"/>
    </row>
    <row r="86" spans="1:5" ht="16.5" thickBot="1">
      <c r="A86" s="35"/>
      <c r="B86" s="36"/>
      <c r="C86" s="34"/>
    </row>
    <row r="87" spans="1:5" ht="16.5" thickBot="1">
      <c r="A87" s="35"/>
      <c r="B87" s="36"/>
      <c r="C87" s="34"/>
    </row>
    <row r="88" spans="1:5">
      <c r="A88" s="8"/>
      <c r="B88" s="8"/>
      <c r="C88" s="8"/>
    </row>
    <row r="89" spans="1:5">
      <c r="A89" s="8"/>
      <c r="B89" s="8"/>
      <c r="C89" s="8"/>
    </row>
    <row r="90" spans="1:5">
      <c r="A90" s="8"/>
      <c r="B90" s="8"/>
      <c r="C90" s="8"/>
    </row>
    <row r="91" spans="1:5" ht="35.25" customHeight="1">
      <c r="A91" s="79" t="s">
        <v>56</v>
      </c>
      <c r="B91" s="79"/>
      <c r="C91" s="79"/>
      <c r="D91" s="79"/>
      <c r="E91" s="79"/>
    </row>
    <row r="92" spans="1:5" ht="15.75" thickBot="1">
      <c r="A92" s="8"/>
      <c r="B92" s="8"/>
      <c r="C92" s="8"/>
    </row>
    <row r="93" spans="1:5" ht="30.75" customHeight="1">
      <c r="A93" s="31" t="s">
        <v>17</v>
      </c>
      <c r="B93" s="31" t="s">
        <v>18</v>
      </c>
      <c r="C93" s="21"/>
    </row>
    <row r="94" spans="1:5" ht="15.75" thickBot="1">
      <c r="A94" s="32"/>
      <c r="B94" s="32"/>
      <c r="C94" s="23"/>
    </row>
    <row r="95" spans="1:5" ht="15.75" thickBot="1">
      <c r="A95" s="32" t="s">
        <v>31</v>
      </c>
      <c r="B95" s="23" t="s">
        <v>32</v>
      </c>
      <c r="C95" s="34"/>
    </row>
    <row r="96" spans="1:5" ht="16.5" thickBot="1">
      <c r="A96" s="35"/>
      <c r="B96" s="36"/>
      <c r="C96" s="34"/>
    </row>
    <row r="97" spans="1:5" ht="16.5" thickBot="1">
      <c r="A97" s="35"/>
      <c r="B97" s="36"/>
      <c r="C97" s="34"/>
    </row>
    <row r="98" spans="1:5">
      <c r="A98" s="8"/>
      <c r="B98" s="8"/>
      <c r="C98" s="8"/>
    </row>
    <row r="99" spans="1:5">
      <c r="A99" s="8"/>
      <c r="B99" s="8"/>
      <c r="C99" s="8"/>
    </row>
    <row r="100" spans="1:5" ht="15.75" customHeight="1">
      <c r="A100" s="79" t="s">
        <v>57</v>
      </c>
      <c r="B100" s="79"/>
      <c r="C100" s="79"/>
      <c r="D100" s="79"/>
      <c r="E100" s="79"/>
    </row>
    <row r="101" spans="1:5" ht="36" customHeight="1">
      <c r="A101" s="79"/>
      <c r="B101" s="79"/>
      <c r="C101" s="79"/>
      <c r="D101" s="79"/>
      <c r="E101" s="79"/>
    </row>
    <row r="102" spans="1:5" ht="15.75" thickBot="1">
      <c r="A102" s="8"/>
      <c r="B102" s="8"/>
      <c r="C102" s="8"/>
    </row>
    <row r="103" spans="1:5" ht="30.75" customHeight="1">
      <c r="A103" s="31" t="s">
        <v>17</v>
      </c>
      <c r="B103" s="31" t="s">
        <v>18</v>
      </c>
      <c r="C103" s="21"/>
    </row>
    <row r="104" spans="1:5" ht="15.75" thickBot="1">
      <c r="A104" s="32"/>
      <c r="B104" s="32"/>
      <c r="C104" s="23"/>
    </row>
    <row r="105" spans="1:5" ht="15.75" thickBot="1">
      <c r="A105" s="32" t="s">
        <v>33</v>
      </c>
      <c r="B105" s="23" t="s">
        <v>34</v>
      </c>
      <c r="C105" s="34"/>
    </row>
    <row r="106" spans="1:5" ht="16.5" thickBot="1">
      <c r="A106" s="35"/>
      <c r="B106" s="36"/>
      <c r="C106" s="34"/>
    </row>
    <row r="107" spans="1:5" ht="16.5" thickBot="1">
      <c r="A107" s="35"/>
      <c r="B107" s="36"/>
      <c r="C107" s="34"/>
    </row>
    <row r="108" spans="1:5">
      <c r="A108" s="8"/>
      <c r="B108" s="8"/>
      <c r="C108" s="8"/>
    </row>
    <row r="109" spans="1:5">
      <c r="A109" s="8"/>
      <c r="B109" s="8"/>
      <c r="C109" s="8"/>
    </row>
    <row r="110" spans="1:5" ht="40.5" customHeight="1">
      <c r="A110" s="79" t="s">
        <v>58</v>
      </c>
      <c r="B110" s="79"/>
      <c r="C110" s="79"/>
      <c r="D110" s="79"/>
      <c r="E110" s="79"/>
    </row>
    <row r="111" spans="1:5" ht="15.75" thickBot="1">
      <c r="A111" s="8"/>
      <c r="B111" s="8"/>
      <c r="C111" s="8"/>
    </row>
    <row r="112" spans="1:5" ht="30.75" customHeight="1">
      <c r="A112" s="31" t="s">
        <v>17</v>
      </c>
      <c r="B112" s="31" t="s">
        <v>18</v>
      </c>
      <c r="C112" s="21"/>
    </row>
    <row r="113" spans="1:5" ht="15.75" thickBot="1">
      <c r="A113" s="32"/>
      <c r="B113" s="32"/>
      <c r="C113" s="23"/>
    </row>
    <row r="114" spans="1:5" ht="15.75" thickBot="1">
      <c r="A114" s="32" t="s">
        <v>31</v>
      </c>
      <c r="B114" s="23" t="s">
        <v>35</v>
      </c>
      <c r="C114" s="34"/>
    </row>
    <row r="115" spans="1:5" ht="16.5" thickBot="1">
      <c r="A115" s="35"/>
      <c r="B115" s="36"/>
      <c r="C115" s="34"/>
    </row>
    <row r="116" spans="1:5" ht="16.5" thickBot="1">
      <c r="A116" s="35"/>
      <c r="B116" s="36"/>
      <c r="C116" s="34"/>
    </row>
    <row r="117" spans="1:5">
      <c r="A117" s="8"/>
      <c r="B117" s="8"/>
      <c r="C117" s="8"/>
    </row>
    <row r="118" spans="1:5">
      <c r="A118" s="8"/>
      <c r="B118" s="8"/>
      <c r="C118" s="8"/>
    </row>
    <row r="119" spans="1:5">
      <c r="A119" s="8"/>
      <c r="B119" s="8"/>
      <c r="C119" s="8"/>
    </row>
    <row r="120" spans="1:5" ht="39" customHeight="1">
      <c r="A120" s="79" t="s">
        <v>59</v>
      </c>
      <c r="B120" s="79"/>
      <c r="C120" s="79"/>
      <c r="D120" s="79"/>
      <c r="E120" s="79"/>
    </row>
    <row r="121" spans="1:5" ht="15.75" thickBot="1">
      <c r="A121" s="8"/>
      <c r="B121" s="8"/>
      <c r="C121" s="8"/>
    </row>
    <row r="122" spans="1:5" ht="30.75" customHeight="1">
      <c r="A122" s="31" t="s">
        <v>17</v>
      </c>
      <c r="B122" s="31" t="s">
        <v>18</v>
      </c>
      <c r="C122" s="21"/>
    </row>
    <row r="123" spans="1:5" ht="15.75" thickBot="1">
      <c r="A123" s="32"/>
      <c r="B123" s="32"/>
      <c r="C123" s="23"/>
    </row>
    <row r="124" spans="1:5" ht="15.75" thickBot="1">
      <c r="A124" s="32" t="s">
        <v>36</v>
      </c>
      <c r="B124" s="23" t="s">
        <v>37</v>
      </c>
      <c r="C124" s="34"/>
    </row>
    <row r="125" spans="1:5" ht="16.5" thickBot="1">
      <c r="A125" s="35"/>
      <c r="B125" s="36"/>
      <c r="C125" s="34"/>
    </row>
    <row r="126" spans="1:5" ht="16.5" thickBot="1">
      <c r="A126" s="35"/>
      <c r="B126" s="36"/>
      <c r="C126" s="34"/>
    </row>
    <row r="127" spans="1:5">
      <c r="A127" s="8"/>
      <c r="B127" s="8"/>
      <c r="C127" s="8"/>
    </row>
    <row r="128" spans="1:5">
      <c r="A128" s="8"/>
      <c r="B128" s="8"/>
      <c r="C128" s="8"/>
    </row>
    <row r="129" spans="1:5">
      <c r="A129" s="8"/>
      <c r="B129" s="8"/>
      <c r="C129" s="8"/>
    </row>
    <row r="130" spans="1:5" ht="34.5" customHeight="1">
      <c r="A130" s="79" t="s">
        <v>60</v>
      </c>
      <c r="B130" s="79"/>
      <c r="C130" s="79"/>
      <c r="D130" s="79"/>
      <c r="E130" s="79"/>
    </row>
    <row r="131" spans="1:5" ht="15.75" thickBot="1">
      <c r="A131" s="8"/>
      <c r="B131" s="8"/>
      <c r="C131" s="8"/>
    </row>
    <row r="132" spans="1:5" ht="27" customHeight="1">
      <c r="A132" s="31" t="s">
        <v>17</v>
      </c>
      <c r="B132" s="31" t="s">
        <v>18</v>
      </c>
      <c r="C132" s="31"/>
    </row>
    <row r="133" spans="1:5" ht="15.75" thickBot="1">
      <c r="A133" s="32"/>
      <c r="B133" s="32"/>
      <c r="C133" s="32"/>
    </row>
    <row r="134" spans="1:5" ht="15.75" thickBot="1">
      <c r="A134" s="32" t="s">
        <v>38</v>
      </c>
      <c r="B134" s="33" t="s">
        <v>39</v>
      </c>
      <c r="C134" s="34"/>
    </row>
    <row r="135" spans="1:5" ht="16.5" thickBot="1">
      <c r="A135" s="35"/>
      <c r="B135" s="36"/>
      <c r="C135" s="34"/>
    </row>
    <row r="136" spans="1:5" ht="16.5" thickBot="1">
      <c r="A136" s="35"/>
      <c r="B136" s="36"/>
      <c r="C136" s="34"/>
    </row>
    <row r="137" spans="1:5">
      <c r="A137" s="8"/>
      <c r="B137" s="8"/>
      <c r="C137" s="8"/>
    </row>
    <row r="138" spans="1:5">
      <c r="A138" s="8"/>
      <c r="B138" s="8"/>
      <c r="C138" s="8"/>
    </row>
    <row r="139" spans="1:5">
      <c r="A139" s="8"/>
      <c r="B139" s="8"/>
      <c r="C139" s="8"/>
    </row>
    <row r="140" spans="1:5" ht="48.75" customHeight="1">
      <c r="A140" s="79" t="s">
        <v>61</v>
      </c>
      <c r="B140" s="79"/>
      <c r="C140" s="79"/>
      <c r="D140" s="79"/>
      <c r="E140" s="79"/>
    </row>
    <row r="141" spans="1:5" ht="15.75" thickBot="1">
      <c r="A141" s="8"/>
      <c r="B141" s="8"/>
      <c r="C141" s="8"/>
    </row>
    <row r="142" spans="1:5" ht="15.75" thickBot="1">
      <c r="A142" s="17" t="s">
        <v>17</v>
      </c>
      <c r="B142" s="17" t="s">
        <v>18</v>
      </c>
      <c r="C142" s="10"/>
    </row>
    <row r="143" spans="1:5" ht="15.75" thickBot="1">
      <c r="A143" s="37" t="s">
        <v>40</v>
      </c>
      <c r="B143" s="38" t="s">
        <v>41</v>
      </c>
      <c r="C143" s="17"/>
    </row>
    <row r="144" spans="1:5">
      <c r="A144" s="8"/>
      <c r="B144" s="8"/>
      <c r="C144" s="8"/>
    </row>
    <row r="145" spans="1:5">
      <c r="A145" s="8"/>
      <c r="B145" s="8"/>
      <c r="C145" s="8"/>
    </row>
    <row r="146" spans="1:5">
      <c r="A146" s="8"/>
      <c r="B146" s="8"/>
      <c r="C146" s="8"/>
    </row>
    <row r="147" spans="1:5" ht="33.75" customHeight="1">
      <c r="A147" s="79" t="s">
        <v>62</v>
      </c>
      <c r="B147" s="79"/>
      <c r="C147" s="79"/>
      <c r="D147" s="79"/>
      <c r="E147" s="79"/>
    </row>
    <row r="148" spans="1:5" ht="15.75" thickBot="1">
      <c r="A148" s="8"/>
      <c r="B148" s="8"/>
      <c r="C148" s="8"/>
    </row>
    <row r="149" spans="1:5" ht="15.75" thickBot="1">
      <c r="A149" s="17" t="s">
        <v>17</v>
      </c>
      <c r="B149" s="17" t="s">
        <v>18</v>
      </c>
      <c r="C149" s="39"/>
    </row>
    <row r="150" spans="1:5" ht="15.75" thickBot="1">
      <c r="A150" s="37" t="s">
        <v>42</v>
      </c>
      <c r="B150" s="40" t="s">
        <v>43</v>
      </c>
      <c r="C150" s="41"/>
    </row>
    <row r="151" spans="1:5">
      <c r="A151" s="8"/>
      <c r="B151" s="8"/>
      <c r="C151" s="8"/>
    </row>
    <row r="152" spans="1:5">
      <c r="A152" s="8"/>
      <c r="B152" s="8"/>
      <c r="C152" s="8"/>
    </row>
    <row r="153" spans="1:5">
      <c r="A153" s="8"/>
      <c r="B153" s="8"/>
      <c r="C153" s="8"/>
    </row>
    <row r="154" spans="1:5" ht="30" customHeight="1">
      <c r="A154" s="80" t="s">
        <v>44</v>
      </c>
      <c r="B154" s="80"/>
      <c r="C154" s="80"/>
      <c r="D154" s="80"/>
      <c r="E154" s="80"/>
    </row>
    <row r="155" spans="1:5">
      <c r="A155" s="5" t="s">
        <v>45</v>
      </c>
      <c r="B155" s="5"/>
      <c r="C155" s="5"/>
      <c r="D155" s="5"/>
      <c r="E155" s="5"/>
    </row>
    <row r="156" spans="1:5" ht="15" customHeight="1">
      <c r="A156" s="5" t="s">
        <v>47</v>
      </c>
      <c r="B156" s="5"/>
      <c r="C156" s="5"/>
      <c r="D156" s="5"/>
      <c r="E156" s="5"/>
    </row>
    <row r="157" spans="1:5" ht="45.75" customHeight="1">
      <c r="A157" s="81" t="s">
        <v>46</v>
      </c>
      <c r="B157" s="81"/>
      <c r="C157" s="81"/>
      <c r="D157" s="81"/>
      <c r="E157" s="81"/>
    </row>
  </sheetData>
  <mergeCells count="15">
    <mergeCell ref="A81:E81"/>
    <mergeCell ref="A31:E31"/>
    <mergeCell ref="A41:E41"/>
    <mergeCell ref="A51:E51"/>
    <mergeCell ref="A61:E61"/>
    <mergeCell ref="A71:E71"/>
    <mergeCell ref="A147:E147"/>
    <mergeCell ref="A154:E154"/>
    <mergeCell ref="A157:E157"/>
    <mergeCell ref="A91:E91"/>
    <mergeCell ref="A100:E101"/>
    <mergeCell ref="A110:E110"/>
    <mergeCell ref="A120:E120"/>
    <mergeCell ref="A130:E130"/>
    <mergeCell ref="A140:E140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Valores</vt:lpstr>
      <vt:lpstr>Nomenclador de Practicas</vt:lpstr>
      <vt:lpstr>'Nomenclador de Practicas'!Área_de_impresión</vt:lpstr>
      <vt:lpstr>Valores!Área_de_impresión</vt:lpstr>
      <vt:lpstr>Valores!Títulos_a_imprimir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jsalvo</dc:creator>
  <cp:lastModifiedBy>Usuario de Windows</cp:lastModifiedBy>
  <cp:lastPrinted>2021-05-17T15:19:46Z</cp:lastPrinted>
  <dcterms:created xsi:type="dcterms:W3CDTF">2015-04-22T14:26:33Z</dcterms:created>
  <dcterms:modified xsi:type="dcterms:W3CDTF">2021-08-31T18:44:40Z</dcterms:modified>
</cp:coreProperties>
</file>